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y.gadari\Desktop\پرتفوی ماهانه\1403\11\"/>
    </mc:Choice>
  </mc:AlternateContent>
  <xr:revisionPtr revIDLastSave="0" documentId="13_ncr:1_{00A98B94-0304-4A01-BA7D-90F220024582}" xr6:coauthVersionLast="47" xr6:coauthVersionMax="47" xr10:uidLastSave="{00000000-0000-0000-0000-000000000000}"/>
  <bookViews>
    <workbookView xWindow="28680" yWindow="-120" windowWidth="29040" windowHeight="15720" tabRatio="946" firstSheet="4" activeTab="7" xr2:uid="{00000000-000D-0000-FFFF-FFFF00000000}"/>
  </bookViews>
  <sheets>
    <sheet name="سهام" sheetId="1" r:id="rId1"/>
    <sheet name="واحدهای صندوق" sheetId="16" r:id="rId2"/>
    <sheet name="تبعی" sheetId="2" r:id="rId3"/>
    <sheet name="اوراق مشارکت" sheetId="3" r:id="rId4"/>
    <sheet name="تعدیل قیمت" sheetId="4" r:id="rId5"/>
    <sheet name="سپرده" sheetId="6" r:id="rId6"/>
    <sheet name=" درآمدها" sheetId="15" r:id="rId7"/>
    <sheet name="سرمایه‌گذاری در سهام" sheetId="11" r:id="rId8"/>
    <sheet name="سرمایه‌گذاری در صندوق" sheetId="18" r:id="rId9"/>
    <sheet name="سرمایه‌گذاری در اوراق بهادار" sheetId="12" r:id="rId10"/>
    <sheet name="درآمد سپرده بانکی" sheetId="13" r:id="rId11"/>
    <sheet name="سایر درآمدها" sheetId="14" r:id="rId12"/>
    <sheet name="درآمد سود سهام" sheetId="8" r:id="rId13"/>
    <sheet name="سود اوراق بهادار" sheetId="17" r:id="rId14"/>
    <sheet name="درآمد ناشی از فروش" sheetId="10" r:id="rId15"/>
    <sheet name="درآمد ناشی از تغییر قیمت اوراق" sheetId="9" r:id="rId16"/>
    <sheet name="سود سپرده بانکی" sheetId="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5" l="1"/>
  <c r="I12" i="15"/>
  <c r="G12" i="15"/>
  <c r="Q86" i="12"/>
  <c r="O86" i="12"/>
  <c r="M86" i="12"/>
  <c r="K86" i="12"/>
  <c r="I86" i="12"/>
  <c r="G86" i="12"/>
  <c r="E86" i="12"/>
  <c r="C86" i="12"/>
  <c r="Q82" i="12"/>
  <c r="Q83" i="12"/>
  <c r="Q84" i="12"/>
  <c r="Q85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43" i="12"/>
  <c r="Q44" i="12"/>
  <c r="Q45" i="12"/>
  <c r="Q46" i="12"/>
  <c r="Q47" i="12"/>
  <c r="Q48" i="12"/>
  <c r="Q49" i="12"/>
  <c r="Q50" i="12"/>
  <c r="Q51" i="12"/>
  <c r="Q52" i="12"/>
  <c r="Q53" i="12"/>
  <c r="Q54" i="12"/>
  <c r="Q55" i="12"/>
  <c r="Q56" i="12"/>
  <c r="Q57" i="12"/>
  <c r="Q58" i="12"/>
  <c r="Q59" i="12"/>
  <c r="Q60" i="12"/>
  <c r="Q61" i="12"/>
  <c r="Q62" i="12"/>
  <c r="Q63" i="12"/>
  <c r="Q64" i="12"/>
  <c r="Q65" i="12"/>
  <c r="Q66" i="12"/>
  <c r="Q67" i="12"/>
  <c r="Q68" i="12"/>
  <c r="Q69" i="12"/>
  <c r="Q70" i="12"/>
  <c r="Q71" i="12"/>
  <c r="Q72" i="12"/>
  <c r="Q73" i="12"/>
  <c r="Q74" i="12"/>
  <c r="Q75" i="12"/>
  <c r="Q76" i="12"/>
  <c r="Q77" i="12"/>
  <c r="Q78" i="12"/>
  <c r="Q79" i="12"/>
  <c r="Q80" i="12"/>
  <c r="Q81" i="12"/>
  <c r="Q8" i="12"/>
  <c r="I82" i="12"/>
  <c r="I83" i="12"/>
  <c r="I84" i="12"/>
  <c r="I85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I56" i="12"/>
  <c r="I57" i="12"/>
  <c r="I58" i="12"/>
  <c r="I59" i="12"/>
  <c r="I60" i="12"/>
  <c r="I61" i="12"/>
  <c r="I62" i="12"/>
  <c r="I63" i="12"/>
  <c r="I64" i="12"/>
  <c r="I65" i="12"/>
  <c r="I66" i="12"/>
  <c r="I67" i="12"/>
  <c r="I68" i="12"/>
  <c r="I69" i="12"/>
  <c r="I70" i="12"/>
  <c r="I71" i="12"/>
  <c r="I72" i="12"/>
  <c r="I73" i="12"/>
  <c r="I74" i="12"/>
  <c r="I75" i="12"/>
  <c r="I76" i="12"/>
  <c r="I77" i="12"/>
  <c r="I78" i="12"/>
  <c r="I79" i="12"/>
  <c r="I80" i="12"/>
  <c r="I81" i="12"/>
  <c r="I8" i="12"/>
  <c r="O56" i="17"/>
  <c r="I129" i="13"/>
  <c r="E129" i="13"/>
  <c r="I9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I46" i="13"/>
  <c r="I47" i="13"/>
  <c r="I48" i="13"/>
  <c r="I49" i="13"/>
  <c r="I50" i="13"/>
  <c r="I51" i="13"/>
  <c r="I52" i="13"/>
  <c r="I53" i="13"/>
  <c r="I54" i="13"/>
  <c r="I55" i="13"/>
  <c r="I56" i="13"/>
  <c r="I57" i="13"/>
  <c r="I58" i="13"/>
  <c r="I59" i="13"/>
  <c r="I60" i="13"/>
  <c r="I61" i="13"/>
  <c r="I62" i="13"/>
  <c r="I63" i="13"/>
  <c r="I64" i="13"/>
  <c r="I65" i="13"/>
  <c r="I66" i="13"/>
  <c r="I67" i="13"/>
  <c r="I68" i="13"/>
  <c r="I69" i="13"/>
  <c r="I70" i="13"/>
  <c r="I71" i="13"/>
  <c r="I72" i="13"/>
  <c r="I73" i="13"/>
  <c r="I74" i="13"/>
  <c r="I75" i="13"/>
  <c r="I76" i="13"/>
  <c r="I77" i="13"/>
  <c r="I78" i="13"/>
  <c r="I79" i="13"/>
  <c r="I80" i="13"/>
  <c r="I81" i="13"/>
  <c r="I82" i="13"/>
  <c r="I83" i="13"/>
  <c r="I84" i="13"/>
  <c r="I85" i="13"/>
  <c r="I86" i="13"/>
  <c r="I87" i="13"/>
  <c r="I88" i="13"/>
  <c r="I89" i="13"/>
  <c r="I90" i="13"/>
  <c r="I91" i="13"/>
  <c r="I92" i="13"/>
  <c r="I93" i="13"/>
  <c r="I94" i="13"/>
  <c r="I95" i="13"/>
  <c r="I96" i="13"/>
  <c r="I97" i="13"/>
  <c r="I98" i="13"/>
  <c r="I99" i="13"/>
  <c r="I100" i="13"/>
  <c r="I101" i="13"/>
  <c r="I102" i="13"/>
  <c r="I103" i="13"/>
  <c r="I104" i="13"/>
  <c r="I105" i="13"/>
  <c r="I106" i="13"/>
  <c r="I107" i="13"/>
  <c r="I108" i="13"/>
  <c r="I109" i="13"/>
  <c r="I110" i="13"/>
  <c r="I111" i="13"/>
  <c r="I112" i="13"/>
  <c r="I113" i="13"/>
  <c r="I114" i="13"/>
  <c r="I115" i="13"/>
  <c r="I116" i="13"/>
  <c r="I117" i="13"/>
  <c r="I118" i="13"/>
  <c r="I119" i="13"/>
  <c r="I120" i="13"/>
  <c r="I121" i="13"/>
  <c r="I122" i="13"/>
  <c r="I123" i="13"/>
  <c r="I124" i="13"/>
  <c r="I125" i="13"/>
  <c r="I126" i="13"/>
  <c r="I127" i="13"/>
  <c r="I128" i="13"/>
  <c r="I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64" i="13"/>
  <c r="E65" i="13"/>
  <c r="E66" i="13"/>
  <c r="E67" i="13"/>
  <c r="E68" i="13"/>
  <c r="E69" i="13"/>
  <c r="E70" i="13"/>
  <c r="E71" i="13"/>
  <c r="E72" i="13"/>
  <c r="E73" i="13"/>
  <c r="E74" i="13"/>
  <c r="E75" i="13"/>
  <c r="E76" i="13"/>
  <c r="E77" i="13"/>
  <c r="E78" i="13"/>
  <c r="E79" i="13"/>
  <c r="E80" i="13"/>
  <c r="E81" i="13"/>
  <c r="E82" i="13"/>
  <c r="E83" i="13"/>
  <c r="E84" i="13"/>
  <c r="E85" i="13"/>
  <c r="E86" i="13"/>
  <c r="E87" i="13"/>
  <c r="E88" i="13"/>
  <c r="E89" i="13"/>
  <c r="E90" i="13"/>
  <c r="E91" i="13"/>
  <c r="E92" i="13"/>
  <c r="E93" i="13"/>
  <c r="E94" i="13"/>
  <c r="E95" i="13"/>
  <c r="E96" i="13"/>
  <c r="E97" i="13"/>
  <c r="E98" i="13"/>
  <c r="E99" i="13"/>
  <c r="E100" i="13"/>
  <c r="E101" i="13"/>
  <c r="E102" i="13"/>
  <c r="E103" i="13"/>
  <c r="E104" i="13"/>
  <c r="E105" i="13"/>
  <c r="E106" i="13"/>
  <c r="E107" i="13"/>
  <c r="E108" i="13"/>
  <c r="E109" i="13"/>
  <c r="E110" i="13"/>
  <c r="E111" i="13"/>
  <c r="E112" i="13"/>
  <c r="E113" i="13"/>
  <c r="E114" i="13"/>
  <c r="E115" i="13"/>
  <c r="E116" i="13"/>
  <c r="E117" i="13"/>
  <c r="E118" i="13"/>
  <c r="E119" i="13"/>
  <c r="E120" i="13"/>
  <c r="E121" i="13"/>
  <c r="E122" i="13"/>
  <c r="E123" i="13"/>
  <c r="E124" i="13"/>
  <c r="E125" i="13"/>
  <c r="E126" i="13"/>
  <c r="E127" i="13"/>
  <c r="E128" i="13"/>
  <c r="E8" i="13"/>
  <c r="C129" i="13"/>
  <c r="G129" i="13"/>
  <c r="U11" i="18"/>
  <c r="S11" i="18"/>
  <c r="O11" i="18"/>
  <c r="I11" i="18"/>
  <c r="K10" i="18" s="1"/>
  <c r="E11" i="18"/>
  <c r="S16" i="11"/>
  <c r="S17" i="11"/>
  <c r="S18" i="11"/>
  <c r="S9" i="11"/>
  <c r="S10" i="11"/>
  <c r="S11" i="11"/>
  <c r="S12" i="11"/>
  <c r="S13" i="11"/>
  <c r="S14" i="11"/>
  <c r="S15" i="11"/>
  <c r="S8" i="11"/>
  <c r="Q19" i="11"/>
  <c r="O19" i="11"/>
  <c r="K19" i="11"/>
  <c r="G19" i="11"/>
  <c r="E19" i="11"/>
  <c r="I9" i="11"/>
  <c r="I10" i="11"/>
  <c r="I11" i="11"/>
  <c r="I12" i="11"/>
  <c r="I13" i="11"/>
  <c r="I14" i="11"/>
  <c r="I15" i="11"/>
  <c r="I16" i="11"/>
  <c r="I18" i="11"/>
  <c r="I8" i="11"/>
  <c r="Q11" i="18"/>
  <c r="M11" i="18"/>
  <c r="G11" i="18"/>
  <c r="C11" i="18"/>
  <c r="M19" i="11"/>
  <c r="C19" i="11"/>
  <c r="I8" i="10"/>
  <c r="I40" i="10" s="1"/>
  <c r="Q9" i="10"/>
  <c r="Q10" i="10"/>
  <c r="Q8" i="10"/>
  <c r="Q40" i="10" s="1"/>
  <c r="I9" i="10"/>
  <c r="I10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64" i="9"/>
  <c r="I64" i="9"/>
  <c r="O11" i="8"/>
  <c r="S11" i="8"/>
  <c r="S9" i="8"/>
  <c r="S10" i="8"/>
  <c r="S8" i="8"/>
  <c r="Q11" i="8"/>
  <c r="K56" i="17"/>
  <c r="I56" i="17"/>
  <c r="M56" i="17"/>
  <c r="M51" i="17"/>
  <c r="M52" i="17"/>
  <c r="M53" i="17"/>
  <c r="M54" i="17"/>
  <c r="M55" i="17"/>
  <c r="M9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M39" i="17"/>
  <c r="M40" i="17"/>
  <c r="M41" i="17"/>
  <c r="M42" i="17"/>
  <c r="M43" i="17"/>
  <c r="M44" i="17"/>
  <c r="M45" i="17"/>
  <c r="M46" i="17"/>
  <c r="M47" i="17"/>
  <c r="M48" i="17"/>
  <c r="M49" i="17"/>
  <c r="M50" i="17"/>
  <c r="M8" i="17"/>
  <c r="Q56" i="17"/>
  <c r="S56" i="17"/>
  <c r="S51" i="17"/>
  <c r="S52" i="17"/>
  <c r="S53" i="17"/>
  <c r="S54" i="17"/>
  <c r="S55" i="17"/>
  <c r="S9" i="17"/>
  <c r="S10" i="17"/>
  <c r="S11" i="17"/>
  <c r="S12" i="17"/>
  <c r="S13" i="17"/>
  <c r="S14" i="17"/>
  <c r="S15" i="17"/>
  <c r="S16" i="17"/>
  <c r="S17" i="17"/>
  <c r="S18" i="17"/>
  <c r="S19" i="17"/>
  <c r="S20" i="17"/>
  <c r="S21" i="17"/>
  <c r="S22" i="17"/>
  <c r="S23" i="17"/>
  <c r="S24" i="17"/>
  <c r="S25" i="17"/>
  <c r="S26" i="17"/>
  <c r="S27" i="17"/>
  <c r="S28" i="17"/>
  <c r="S29" i="17"/>
  <c r="S30" i="17"/>
  <c r="S31" i="17"/>
  <c r="S32" i="17"/>
  <c r="S33" i="17"/>
  <c r="S34" i="17"/>
  <c r="S35" i="17"/>
  <c r="S36" i="17"/>
  <c r="S37" i="17"/>
  <c r="S38" i="17"/>
  <c r="S39" i="17"/>
  <c r="S40" i="17"/>
  <c r="S41" i="17"/>
  <c r="S42" i="17"/>
  <c r="S43" i="17"/>
  <c r="S44" i="17"/>
  <c r="S45" i="17"/>
  <c r="S46" i="17"/>
  <c r="S47" i="17"/>
  <c r="S48" i="17"/>
  <c r="S49" i="17"/>
  <c r="S50" i="17"/>
  <c r="S8" i="17"/>
  <c r="G56" i="17"/>
  <c r="K77" i="6"/>
  <c r="AK62" i="3"/>
  <c r="Y12" i="16"/>
  <c r="Y17" i="1"/>
  <c r="W12" i="16"/>
  <c r="U12" i="16"/>
  <c r="O12" i="16"/>
  <c r="K12" i="16"/>
  <c r="G12" i="16"/>
  <c r="E12" i="16"/>
  <c r="E12" i="14"/>
  <c r="C12" i="14"/>
  <c r="O40" i="10"/>
  <c r="M40" i="10"/>
  <c r="G40" i="10"/>
  <c r="E40" i="10"/>
  <c r="O64" i="9"/>
  <c r="M64" i="9"/>
  <c r="G64" i="9"/>
  <c r="E64" i="9"/>
  <c r="M11" i="8"/>
  <c r="K11" i="8"/>
  <c r="I11" i="8"/>
  <c r="M129" i="7"/>
  <c r="K129" i="7"/>
  <c r="I129" i="7"/>
  <c r="G129" i="7"/>
  <c r="E129" i="7"/>
  <c r="C129" i="7"/>
  <c r="I77" i="6"/>
  <c r="G77" i="6"/>
  <c r="E77" i="6"/>
  <c r="C77" i="6"/>
  <c r="AI62" i="3"/>
  <c r="AG62" i="3"/>
  <c r="AA62" i="3"/>
  <c r="W62" i="3"/>
  <c r="S62" i="3"/>
  <c r="Q62" i="3"/>
  <c r="W17" i="1"/>
  <c r="U17" i="1"/>
  <c r="O17" i="1"/>
  <c r="K17" i="1"/>
  <c r="G17" i="1"/>
  <c r="E17" i="1"/>
  <c r="K8" i="18" l="1"/>
  <c r="K11" i="18" s="1"/>
  <c r="K9" i="18"/>
  <c r="I19" i="11"/>
  <c r="S19" i="11"/>
  <c r="U16" i="11" l="1"/>
  <c r="U18" i="11"/>
  <c r="U11" i="11"/>
  <c r="U13" i="11"/>
  <c r="U9" i="11"/>
  <c r="U10" i="11"/>
  <c r="U8" i="11"/>
  <c r="U15" i="11"/>
  <c r="U12" i="11"/>
  <c r="U14" i="11"/>
  <c r="U17" i="11"/>
  <c r="U19" i="11" l="1"/>
</calcChain>
</file>

<file path=xl/sharedStrings.xml><?xml version="1.0" encoding="utf-8"?>
<sst xmlns="http://schemas.openxmlformats.org/spreadsheetml/2006/main" count="2424" uniqueCount="361">
  <si>
    <t>صندوق سرمایه‌گذاری ثابت آوند مفید</t>
  </si>
  <si>
    <t>صورت وضعیت پورتفوی</t>
  </si>
  <si>
    <t>برای ماه منتهی به 1403/11/30</t>
  </si>
  <si>
    <t>نام شرکت</t>
  </si>
  <si>
    <t>1403/10/30</t>
  </si>
  <si>
    <t>تغییرات طی دوره</t>
  </si>
  <si>
    <t>1403/11/30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</si>
  <si>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</si>
  <si>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</si>
  <si>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</si>
  <si>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</si>
  <si>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</si>
  <si>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</si>
  <si>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</si>
  <si>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</si>
  <si>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صندوق اهرمی شتاب آگاه</t>
  </si>
  <si>
    <t>صندوق سرمایه گذاری سهامی اهرمی موج فیروزه</t>
  </si>
  <si>
    <t>صندوق طلای عیار مفید</t>
  </si>
  <si>
    <t>گروه انتخاب الکترونیک آرمان</t>
  </si>
  <si>
    <t>0.00%</t>
  </si>
  <si>
    <t>گروه توسعه مالی مهرآیندگان</t>
  </si>
  <si>
    <t>گروه صنعتی پاکشو</t>
  </si>
  <si>
    <t>گسترش سوخت سبززاگرس(سهامی عام)</t>
  </si>
  <si>
    <t>ملی‌ صنایع‌ مس‌ ایران‌</t>
  </si>
  <si>
    <t>امتیاز تسهیلات مسکن سال1403</t>
  </si>
  <si>
    <t>سایپا</t>
  </si>
  <si>
    <t/>
  </si>
  <si>
    <t>تعداد اوراق تبعی</t>
  </si>
  <si>
    <t>قیمت اعمال</t>
  </si>
  <si>
    <t>تاریخ اعمال</t>
  </si>
  <si>
    <t>نرخ موثر</t>
  </si>
  <si>
    <t>اختیارف ت ومهان-6355-03/11/29</t>
  </si>
  <si>
    <t>1403/11/29</t>
  </si>
  <si>
    <t>اختیارف ت فملی-10076-05/03/06</t>
  </si>
  <si>
    <t>1405/03/06</t>
  </si>
  <si>
    <t>اختیارف ت پاکشو-5612-04/07/09</t>
  </si>
  <si>
    <t>1404/07/09</t>
  </si>
  <si>
    <t>اختیار ف.ت.انتخاب-2382-031123</t>
  </si>
  <si>
    <t>1403/11/23</t>
  </si>
  <si>
    <t>اختیارف ت خساپا-3898-04/11/01</t>
  </si>
  <si>
    <t>1404/11/01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</si>
  <si>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</si>
  <si>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</si>
  <si>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</si>
  <si>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</si>
  <si>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</si>
  <si>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</si>
  <si>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</si>
  <si>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</si>
  <si>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سلف شیر سولیکو کاله</t>
  </si>
  <si>
    <t>بله</t>
  </si>
  <si>
    <t>1402/11/08</t>
  </si>
  <si>
    <t>1404/05/08</t>
  </si>
  <si>
    <t>سلف موازی پلی اتیلن سبک فیلم</t>
  </si>
  <si>
    <t>1402/12/15</t>
  </si>
  <si>
    <t>1404/12/15</t>
  </si>
  <si>
    <t>سلف میلگرد درپاد تبریز</t>
  </si>
  <si>
    <t>1403/08/22</t>
  </si>
  <si>
    <t>1404/08/22</t>
  </si>
  <si>
    <t>اجاره اهداف مفید 14070531</t>
  </si>
  <si>
    <t>1403/05/31</t>
  </si>
  <si>
    <t>1407/05/31</t>
  </si>
  <si>
    <t>اجاره تابان نوین14041015</t>
  </si>
  <si>
    <t>1400/10/15</t>
  </si>
  <si>
    <t>1404/10/15</t>
  </si>
  <si>
    <t>اسناد خزانه-م10بودجه00-031115</t>
  </si>
  <si>
    <t>1400/07/06</t>
  </si>
  <si>
    <t>1403/11/15</t>
  </si>
  <si>
    <t>اسناد خزانه-م11بودجه02-050720</t>
  </si>
  <si>
    <t>1402/12/29</t>
  </si>
  <si>
    <t>1405/07/20</t>
  </si>
  <si>
    <t>اسناد خزانه-م12بودجه02-050916</t>
  </si>
  <si>
    <t>1405/09/16</t>
  </si>
  <si>
    <t>اسناد خزانه-م13بودجه02-051021</t>
  </si>
  <si>
    <t>1405/10/21</t>
  </si>
  <si>
    <t>اسناد خزانه-م1بودجه01-040326</t>
  </si>
  <si>
    <t>1401/02/26</t>
  </si>
  <si>
    <t>1404/03/25</t>
  </si>
  <si>
    <t>اسناد خزانه-م3بودجه01-040520</t>
  </si>
  <si>
    <t>1401/05/18</t>
  </si>
  <si>
    <t>1404/05/19</t>
  </si>
  <si>
    <t>اسناد خزانه-م7بودجه02-040910</t>
  </si>
  <si>
    <t>1402/12/20</t>
  </si>
  <si>
    <t>1404/09/10</t>
  </si>
  <si>
    <t>اسناد خزانه-م8بودجه02-041211</t>
  </si>
  <si>
    <t>1404/12/11</t>
  </si>
  <si>
    <t>اسناد خزانه-م9بودجه00-031101</t>
  </si>
  <si>
    <t>1400/06/01</t>
  </si>
  <si>
    <t>1403/11/01</t>
  </si>
  <si>
    <t>اسنادخزانه-م10بودجه02-051112</t>
  </si>
  <si>
    <t>1402/12/21</t>
  </si>
  <si>
    <t>1405/11/12</t>
  </si>
  <si>
    <t>اسنادخزانه-م1بودجه02-050325</t>
  </si>
  <si>
    <t>1402/06/19</t>
  </si>
  <si>
    <t>1405/03/25</t>
  </si>
  <si>
    <t>اسنادخزانه-م2بودجه02-050923</t>
  </si>
  <si>
    <t>1405/09/23</t>
  </si>
  <si>
    <t>اسنادخزانه-م4بودجه01-040917</t>
  </si>
  <si>
    <t>1401/12/08</t>
  </si>
  <si>
    <t>1404/09/16</t>
  </si>
  <si>
    <t>اسنادخزانه-م5بودجه01-041015</t>
  </si>
  <si>
    <t>1404/10/14</t>
  </si>
  <si>
    <t>اسنادخزانه-م7بودجه01-040714</t>
  </si>
  <si>
    <t>1401/12/10</t>
  </si>
  <si>
    <t>1404/07/13</t>
  </si>
  <si>
    <t>اسنادخزانه-م8بودجه01-040728</t>
  </si>
  <si>
    <t>1401/12/28</t>
  </si>
  <si>
    <t>1404/07/27</t>
  </si>
  <si>
    <t>اسنادخزانه-م9بودجه01-040826</t>
  </si>
  <si>
    <t>1404/08/25</t>
  </si>
  <si>
    <t>صکوک اجاره صملی404-6ماهه18%</t>
  </si>
  <si>
    <t>1400/05/05</t>
  </si>
  <si>
    <t>1404/05/04</t>
  </si>
  <si>
    <t>صکوک اجاره صند412-بدون ضامن</t>
  </si>
  <si>
    <t>1400/12/23</t>
  </si>
  <si>
    <t>1404/12/22</t>
  </si>
  <si>
    <t>صکوک اجاره گل گهر504-3ماهه23%</t>
  </si>
  <si>
    <t>1403/04/18</t>
  </si>
  <si>
    <t>1405/04/18</t>
  </si>
  <si>
    <t>صکوک اجاره وکغدیر707-بدون ضامن</t>
  </si>
  <si>
    <t>1403/07/14</t>
  </si>
  <si>
    <t>1407/07/14</t>
  </si>
  <si>
    <t>صکوک مرابحه دعبید12-3ماهه18%</t>
  </si>
  <si>
    <t>1400/12/25</t>
  </si>
  <si>
    <t>1404/12/24</t>
  </si>
  <si>
    <t>صکوک مرابحه دعبید69-3ماهه23%</t>
  </si>
  <si>
    <t>1402/09/07</t>
  </si>
  <si>
    <t>1406/09/07</t>
  </si>
  <si>
    <t>صکوک مرابحه غکورش505-بدون ضامن</t>
  </si>
  <si>
    <t>1403/05/28</t>
  </si>
  <si>
    <t>1405/05/28</t>
  </si>
  <si>
    <t>2.22%</t>
  </si>
  <si>
    <t>صکوک مرابحه فخوز412-بدون ضامن</t>
  </si>
  <si>
    <t>1404/12/07</t>
  </si>
  <si>
    <t>صکوک منفعت نفت0312-6ماهه 18/5%</t>
  </si>
  <si>
    <t>1399/12/17</t>
  </si>
  <si>
    <t>1403/12/17</t>
  </si>
  <si>
    <t>صکوک منفعت نفت1312-6ماهه 18/5%</t>
  </si>
  <si>
    <t>مرابحه اورند پیشرو-مفید051118</t>
  </si>
  <si>
    <t>1402/11/18</t>
  </si>
  <si>
    <t>1405/11/18</t>
  </si>
  <si>
    <t>مرابحه طبیعت سبز-مفید060920</t>
  </si>
  <si>
    <t>1403/09/20</t>
  </si>
  <si>
    <t>1406/09/20</t>
  </si>
  <si>
    <t>مرابحه عام دولت112-ش.خ 040408</t>
  </si>
  <si>
    <t>1401/06/08</t>
  </si>
  <si>
    <t>1404/04/07</t>
  </si>
  <si>
    <t>مرابحه عام دولت126-ش.خ031223</t>
  </si>
  <si>
    <t>1401/12/23</t>
  </si>
  <si>
    <t>1403/12/23</t>
  </si>
  <si>
    <t>مرابحه عام دولت127-ش.خ040623</t>
  </si>
  <si>
    <t>1404/06/22</t>
  </si>
  <si>
    <t>مرابحه عام دولت130-ش.خ031110</t>
  </si>
  <si>
    <t>1402/05/10</t>
  </si>
  <si>
    <t>1403/11/10</t>
  </si>
  <si>
    <t>مرابحه عام دولت132-ش.خ041110</t>
  </si>
  <si>
    <t>1404/11/09</t>
  </si>
  <si>
    <t>مرابحه عام دولت143-ش.خ041009</t>
  </si>
  <si>
    <t>1402/08/09</t>
  </si>
  <si>
    <t>1404/10/08</t>
  </si>
  <si>
    <t>مرابحه عام دولت145-ش.خ050707</t>
  </si>
  <si>
    <t>1405/07/07</t>
  </si>
  <si>
    <t>مرابحه عام دولت152-ش.خ040522</t>
  </si>
  <si>
    <t>1402/12/22</t>
  </si>
  <si>
    <t>1404/05/22</t>
  </si>
  <si>
    <t>مرابحه عام دولت172-ش.خ050623</t>
  </si>
  <si>
    <t>1403/05/23</t>
  </si>
  <si>
    <t>1405/06/23</t>
  </si>
  <si>
    <t>مرابحه عام دولت174-ش.خ041027</t>
  </si>
  <si>
    <t>1403/06/27</t>
  </si>
  <si>
    <t>1404/10/27</t>
  </si>
  <si>
    <t>مرابحه عام دولت175-ش.خ060327</t>
  </si>
  <si>
    <t>1406/03/27</t>
  </si>
  <si>
    <t>مرابحه عام دولت194-ش.خ060504</t>
  </si>
  <si>
    <t>1403/10/04</t>
  </si>
  <si>
    <t>1406/05/04</t>
  </si>
  <si>
    <t>مرابحه عام دولت71-ش.خ0311</t>
  </si>
  <si>
    <t>1399/11/08</t>
  </si>
  <si>
    <t>1403/11/08</t>
  </si>
  <si>
    <t>مرابحه عام دولت72-ش.خ0311</t>
  </si>
  <si>
    <t>1399/11/13</t>
  </si>
  <si>
    <t>1403/11/13</t>
  </si>
  <si>
    <t>مرابحه ماموت تریلرمانا 080210</t>
  </si>
  <si>
    <t>1403/02/10</t>
  </si>
  <si>
    <t>1408/02/10</t>
  </si>
  <si>
    <t>مرابحه کاسپین تامین 070625</t>
  </si>
  <si>
    <t>1403/06/25</t>
  </si>
  <si>
    <t>1407/06/25</t>
  </si>
  <si>
    <t>مشارکت ش قم0612-3 ماهه 20.5%</t>
  </si>
  <si>
    <t>1402/12/28</t>
  </si>
  <si>
    <t>1406/12/28</t>
  </si>
  <si>
    <t>سلف استاندارد خودروی کرمان</t>
  </si>
  <si>
    <t>1405/11/23</t>
  </si>
  <si>
    <t>سلف موازی میلگرد تبریز</t>
  </si>
  <si>
    <t>1403/11/14</t>
  </si>
  <si>
    <t>1405/11/14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</si>
  <si>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</si>
  <si>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</si>
  <si>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</si>
  <si>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</si>
  <si>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</si>
  <si>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6.95%</t>
  </si>
  <si>
    <t>2.30%</t>
  </si>
  <si>
    <t>-8.48%</t>
  </si>
  <si>
    <t>-8.94%</t>
  </si>
  <si>
    <t>-7.91%</t>
  </si>
  <si>
    <t>2.38%</t>
  </si>
  <si>
    <t>-1.96%</t>
  </si>
  <si>
    <t>15.13%</t>
  </si>
  <si>
    <t>0.42%</t>
  </si>
  <si>
    <t>0.92%</t>
  </si>
  <si>
    <t>-4.69%</t>
  </si>
  <si>
    <t>-1.66%</t>
  </si>
  <si>
    <t>1.02%</t>
  </si>
  <si>
    <t>-2.09%</t>
  </si>
  <si>
    <t>-2.84%</t>
  </si>
  <si>
    <t>-0.84%</t>
  </si>
  <si>
    <t>3.24%</t>
  </si>
  <si>
    <t>-4.32%</t>
  </si>
  <si>
    <t>-4.33%</t>
  </si>
  <si>
    <t>-5.08%</t>
  </si>
  <si>
    <t>-3.42%</t>
  </si>
  <si>
    <t>-4.82%</t>
  </si>
  <si>
    <t>-5.48%</t>
  </si>
  <si>
    <t>7.75%</t>
  </si>
  <si>
    <t>-10.00%</t>
  </si>
  <si>
    <t>-0.51%</t>
  </si>
  <si>
    <t>درصد به کل دارایی‌ها</t>
  </si>
  <si>
    <t>سپرده</t>
  </si>
  <si>
    <t>مبلغ</t>
  </si>
  <si>
    <t>افزایش</t>
  </si>
  <si>
    <t>کاهش</t>
  </si>
  <si>
    <t>بانک پاسارگاد هفت تیر</t>
  </si>
  <si>
    <t xml:space="preserve">بانک خاورمیانه ظفر </t>
  </si>
  <si>
    <t>بانک مسکن دولت</t>
  </si>
  <si>
    <t>بانک ملت شعبه مستقل مرکزی</t>
  </si>
  <si>
    <t>بانک تجارت کار</t>
  </si>
  <si>
    <t>بانک اقتصاد نوین اقدسیه</t>
  </si>
  <si>
    <t>بانک ملت چهار راه جهان کودک</t>
  </si>
  <si>
    <t>بانک خاورمیانه آفریقا</t>
  </si>
  <si>
    <t>بانک صادرات بورس کالا</t>
  </si>
  <si>
    <t>بانک مسکن شهید قندی</t>
  </si>
  <si>
    <t>بانک مسکن پیامبر</t>
  </si>
  <si>
    <t>بانک مسکن دانشگاه امیر کبیر</t>
  </si>
  <si>
    <t>بانک مسکن شهید خدامی</t>
  </si>
  <si>
    <t>بانک ملت چهارراه جهان کودک</t>
  </si>
  <si>
    <t>بانک مسکن شهید خدامی</t>
  </si>
  <si>
    <t>1403/08/16</t>
  </si>
  <si>
    <t>بانک شهر نیاوران</t>
  </si>
  <si>
    <t>بانک ملت  چهارراه جهان کودک</t>
  </si>
  <si>
    <t>بانک صادرات  سپهبد قرنی</t>
  </si>
  <si>
    <t>بانک صادرات طالقانی</t>
  </si>
  <si>
    <t>بانک صادرات دکتر شریعتی</t>
  </si>
  <si>
    <t>1403/09/05</t>
  </si>
  <si>
    <t>بانک صادرات سپهبد قرنی</t>
  </si>
  <si>
    <t>بانک ملت جهان کودک</t>
  </si>
  <si>
    <t>بانک اقتصاد نوین حافظ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</si>
  <si>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</si>
  <si>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</si>
  <si>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</si>
  <si>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</si>
  <si>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</si>
  <si>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</si>
  <si>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</si>
  <si>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</si>
  <si>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</si>
  <si>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دولت94-ش.خ030816</t>
  </si>
  <si>
    <t>مرابحه کرمان موتور14030915</t>
  </si>
  <si>
    <t>1403/09/15</t>
  </si>
  <si>
    <t>مرابحه عام دولت87-ش.خ030304</t>
  </si>
  <si>
    <t>1403/03/04</t>
  </si>
  <si>
    <t>مرابحه عام دولت69-ش.خ0310</t>
  </si>
  <si>
    <t>1403/10/21</t>
  </si>
  <si>
    <t>مرابحه عام دولت5-ش.خ 0309</t>
  </si>
  <si>
    <t>صکوک اجاره فارس147- 3ماهه18%</t>
  </si>
  <si>
    <t>1403/07/13</t>
  </si>
  <si>
    <t>مشارکت ش قم612-3 ماهه 20.5%</t>
  </si>
  <si>
    <t>شهرداری قم</t>
  </si>
  <si>
    <t>مرابحه عام دولت142-ش.خ031009</t>
  </si>
  <si>
    <t>1403/10/09</t>
  </si>
  <si>
    <t>مرابحه عام دولت138-ش.خ031004</t>
  </si>
  <si>
    <t>صکوک مرابحه کرازی505-3ماهه18%</t>
  </si>
  <si>
    <t>1405/05/22</t>
  </si>
  <si>
    <t>مرابحه عام دولت107-ش.خ030724</t>
  </si>
  <si>
    <t>1403/07/24</t>
  </si>
  <si>
    <t xml:space="preserve">بانک صادرات بورس کالا </t>
  </si>
  <si>
    <t>بانک مسکن سعادت آباد</t>
  </si>
  <si>
    <t>بانک پاسارگاد میدان هفت تیر</t>
  </si>
  <si>
    <t xml:space="preserve">بانک ملت چهار راه جهان کودک	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</si>
  <si>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</si>
  <si>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</si>
  <si>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</si>
  <si>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</si>
  <si>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</si>
  <si>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</si>
  <si>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1403/04/16</t>
  </si>
  <si>
    <t>تامین سرمایه کاردان</t>
  </si>
  <si>
    <t>1403/04/24</t>
  </si>
  <si>
    <t>بهای فروش</t>
  </si>
  <si>
    <t>ارزش دفتری</t>
  </si>
  <si>
    <t>سود و زیان ناشی از تغییر قیمت</t>
  </si>
  <si>
    <t>سود و زیان ناشی از فروش</t>
  </si>
  <si>
    <t>ح. گسترش سوخت سبززاگرس(س. عام)</t>
  </si>
  <si>
    <t>اسنادخزانه-م4بودجه00-030522</t>
  </si>
  <si>
    <t>اسنادخزانه-م6بودجه00-030723</t>
  </si>
  <si>
    <t>اسنادخزانه-م1بودجه00-030821</t>
  </si>
  <si>
    <t>اسنادخزانه-م5بودجه00-030626</t>
  </si>
  <si>
    <t>اسنادخزانه-م3بودجه00-030418</t>
  </si>
  <si>
    <t>اسنادخزانه-م2بودجه00-031024</t>
  </si>
  <si>
    <t>اسنادخزانه-م7بودجه00-030912</t>
  </si>
  <si>
    <t>اسنادخزانه-م8بودجه00-030919</t>
  </si>
  <si>
    <t>اسنادخزانه-م6بودجه01-030814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</si>
  <si>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</si>
  <si>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</si>
  <si>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</si>
  <si>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</si>
  <si>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</si>
  <si>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</si>
  <si>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</si>
  <si>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</si>
  <si>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</si>
  <si>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</si>
  <si>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</si>
  <si>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</si>
  <si>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</si>
  <si>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جلوگیری از نوسانات ناگهانی</t>
  </si>
  <si>
    <t>نرخ ترجیحی گروه صنعتی پاکشو 040709</t>
  </si>
  <si>
    <t>نرخ ترجیحی صکوک اجاره گل گهر504-3ماهه23%</t>
  </si>
  <si>
    <t>نرخ ترجیحی اختیارف ت ومهان-7025-(همهان311)</t>
  </si>
  <si>
    <t>سود اوراق مشارکت سرمایه‌ گذاری‌ بهمن‌</t>
  </si>
  <si>
    <t>سود اوراق مشارکت سلف موازی پلی اتیلن سبک فیلم</t>
  </si>
  <si>
    <t xml:space="preserve"> سرمایه‌گذاری‌بهمن‌</t>
  </si>
  <si>
    <t>تبعی اختیارف ت وبهمن-5375-03/07/22</t>
  </si>
  <si>
    <t>تبعی اختیار ف.ت.انتخاب-2382-031123</t>
  </si>
  <si>
    <t>از ابتدای سال مالی</t>
  </si>
  <si>
    <t>تا پایان ماه</t>
  </si>
  <si>
    <t>1- سرمایه گذاری ها</t>
  </si>
  <si>
    <t>1-1-سرمایه‌گذاری در سهام و حق تقدم سهام</t>
  </si>
  <si>
    <t>2-1-سرمایه‌گذاری در واحدهای صندوق های سرمایه گذاری</t>
  </si>
  <si>
    <t>3-1-سرمایه‌گذاری در اوراق بهادار با درآمد ثابت یا علی‌الحساب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</si>
  <si>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</si>
  <si>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</si>
  <si>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4-1- سرمایه‌گذاری در  سپرده‌ بانکی</t>
  </si>
  <si>
    <t>درآمد حاصل از سرمایه گذاری در سهام و حق تقدم سهام</t>
  </si>
  <si>
    <t>درآمد حاصل از سرمایه گذاری در واحدهای صندوق های سرمایه گذاری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</si>
  <si>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</si>
  <si>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</si>
  <si>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2- درآمد حاصل از سرمایه گذاری ها</t>
  </si>
  <si>
    <t>یادداشت</t>
  </si>
  <si>
    <t>1-2</t>
  </si>
  <si>
    <t>2-2</t>
  </si>
  <si>
    <t>1-2-درآمد حاصل از سرمایه­گذاری در سهام و حق تقدم سهام:</t>
  </si>
  <si>
    <t>3-2</t>
  </si>
  <si>
    <t>4-2</t>
  </si>
  <si>
    <t>5-2</t>
  </si>
  <si>
    <t>2-2-درآمد حاصل از سرمایه­گذاری در واحدهای صندوق:</t>
  </si>
  <si>
    <t>3-2-درآمد حاصل از سرمایه­گذاری در اوراق بهادار با درآمد ثابت:</t>
  </si>
  <si>
    <t>4-2-درآمد حاصل از سرمایه­گذاری در سپرده بانکی و گواهی سپرده:</t>
  </si>
  <si>
    <t>5-2-سایر درآمدها:</t>
  </si>
  <si>
    <t>سود اوراق بهادار با درآمد ثابت</t>
  </si>
  <si>
    <t>سود سپرده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</si>
</sst>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Calibri"/>
    </font>
    <font>
      <sz val="11"/>
      <name val="Calibri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b/>
      <sz val="10"/>
      <color rgb="FF000000"/>
      <name val="IRANSans"/>
      <family val="2"/>
    </font>
    <font>
      <b/>
      <sz val="12"/>
      <color rgb="FF0062AC"/>
      <name val="B Titr"/>
      <charset val="178"/>
    </font>
    <font>
      <b/>
      <sz val="10"/>
      <color rgb="FF0062AC"/>
      <name val="B Titr"/>
      <charset val="178"/>
    </font>
    <font>
      <b/>
      <sz val="11"/>
      <color theme="1"/>
      <name val="B Nazanin"/>
      <charset val="178"/>
    </font>
    <font>
      <sz val="11"/>
      <color theme="1"/>
      <name val="B Nazanin"/>
      <charset val="178"/>
    </font>
    <font>
      <sz val="8"/>
      <name val="Calibri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0" fontId="2" fillId="0" borderId="0" xfId="1" applyNumberFormat="1" applyFont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3" fontId="5" fillId="0" borderId="0" xfId="0" applyNumberFormat="1" applyFont="1"/>
    <xf numFmtId="0" fontId="3" fillId="0" borderId="0" xfId="0" applyFont="1" applyAlignment="1">
      <alignment horizontal="center" vertical="center"/>
    </xf>
    <xf numFmtId="9" fontId="2" fillId="0" borderId="2" xfId="0" applyNumberFormat="1" applyFont="1" applyBorder="1" applyAlignment="1">
      <alignment horizontal="center" vertical="center"/>
    </xf>
    <xf numFmtId="9" fontId="2" fillId="0" borderId="2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Alignment="1">
      <alignment horizontal="right" vertical="center" readingOrder="2"/>
    </xf>
    <xf numFmtId="0" fontId="7" fillId="0" borderId="0" xfId="0" applyFont="1" applyAlignment="1">
      <alignment horizontal="right" vertical="center" readingOrder="2"/>
    </xf>
    <xf numFmtId="0" fontId="8" fillId="0" borderId="0" xfId="0" applyFont="1" applyAlignment="1">
      <alignment horizontal="right" vertical="center" readingOrder="2"/>
    </xf>
    <xf numFmtId="0" fontId="3" fillId="0" borderId="0" xfId="0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49" fontId="9" fillId="0" borderId="0" xfId="0" applyNumberFormat="1" applyFont="1" applyAlignment="1">
      <alignment horizontal="center" vertical="center" readingOrder="2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7"/>
  <sheetViews>
    <sheetView rightToLeft="1" workbookViewId="0">
      <selection activeCell="A5" sqref="A5:W6"/>
    </sheetView>
  </sheetViews>
  <sheetFormatPr defaultRowHeight="22.5"/>
  <cols>
    <col min="1" max="1" width="48" style="1" bestFit="1" customWidth="1"/>
    <col min="2" max="2" width="1" style="1" customWidth="1"/>
    <col min="3" max="3" width="14" style="1" bestFit="1" customWidth="1"/>
    <col min="4" max="4" width="1" style="1" customWidth="1"/>
    <col min="5" max="5" width="22" style="1" bestFit="1" customWidth="1"/>
    <col min="6" max="6" width="1" style="1" customWidth="1"/>
    <col min="7" max="7" width="21.7109375" style="1" bestFit="1" customWidth="1"/>
    <col min="8" max="8" width="1" style="1" customWidth="1"/>
    <col min="9" max="9" width="8.140625" style="1" bestFit="1" customWidth="1"/>
    <col min="10" max="10" width="1" style="1" customWidth="1"/>
    <col min="11" max="11" width="20.42578125" style="1" bestFit="1" customWidth="1"/>
    <col min="12" max="12" width="1" style="1" customWidth="1"/>
    <col min="13" max="13" width="9.140625" style="1" bestFit="1" customWidth="1"/>
    <col min="14" max="14" width="1" style="1" customWidth="1"/>
    <col min="15" max="15" width="17" style="1" bestFit="1" customWidth="1"/>
    <col min="16" max="16" width="1" style="1" customWidth="1"/>
    <col min="17" max="17" width="15.5703125" style="1" bestFit="1" customWidth="1"/>
    <col min="18" max="18" width="1" style="1" customWidth="1"/>
    <col min="19" max="19" width="10.85546875" style="1" bestFit="1" customWidth="1"/>
    <col min="20" max="20" width="1" style="1" customWidth="1"/>
    <col min="21" max="21" width="21.85546875" style="1" bestFit="1" customWidth="1"/>
    <col min="22" max="22" width="1" style="1" customWidth="1"/>
    <col min="23" max="23" width="21.85546875" style="1" bestFit="1" customWidth="1"/>
    <col min="24" max="24" width="1" style="1" customWidth="1"/>
    <col min="25" max="25" width="30.710937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">
      <c r="A2" s="13" t="s">
        <v>0</v>
      </c>
      <c r="B2" s="13" t="s">
        <v>0</v>
      </c>
      <c r="C2" s="13" t="s">
        <v>0</v>
      </c>
      <c r="D2" s="13" t="s">
        <v>0</v>
      </c>
      <c r="E2" s="13" t="s">
        <v>0</v>
      </c>
      <c r="F2" s="13" t="s">
        <v>0</v>
      </c>
      <c r="G2" s="13" t="s">
        <v>0</v>
      </c>
      <c r="H2" s="13" t="s">
        <v>0</v>
      </c>
      <c r="I2" s="13" t="s">
        <v>0</v>
      </c>
      <c r="J2" s="13" t="s">
        <v>0</v>
      </c>
      <c r="K2" s="13" t="s">
        <v>0</v>
      </c>
      <c r="L2" s="13" t="s">
        <v>0</v>
      </c>
      <c r="M2" s="13" t="s">
        <v>0</v>
      </c>
      <c r="N2" s="13" t="s">
        <v>0</v>
      </c>
      <c r="O2" s="13" t="s">
        <v>0</v>
      </c>
      <c r="P2" s="13" t="s">
        <v>0</v>
      </c>
      <c r="Q2" s="13" t="s">
        <v>0</v>
      </c>
      <c r="R2" s="13" t="s">
        <v>0</v>
      </c>
      <c r="S2" s="13" t="s">
        <v>0</v>
      </c>
      <c r="T2" s="13" t="s">
        <v>0</v>
      </c>
      <c r="U2" s="13" t="s">
        <v>0</v>
      </c>
      <c r="V2" s="13" t="s">
        <v>0</v>
      </c>
      <c r="W2" s="13" t="s">
        <v>0</v>
      </c>
      <c r="X2" s="13" t="s">
        <v>0</v>
      </c>
      <c r="Y2" s="13" t="s">
        <v>0</v>
      </c>
    </row>
    <row r="3" spans="1:25" ht="24">
      <c r="A3" s="13" t="s">
        <v>1</v>
      </c>
      <c r="B3" s="13" t="s">
        <v>1</v>
      </c>
      <c r="C3" s="13" t="s">
        <v>1</v>
      </c>
      <c r="D3" s="13" t="s">
        <v>1</v>
      </c>
      <c r="E3" s="13" t="s">
        <v>1</v>
      </c>
      <c r="F3" s="13" t="s">
        <v>1</v>
      </c>
      <c r="G3" s="13" t="s">
        <v>1</v>
      </c>
      <c r="H3" s="13" t="s">
        <v>1</v>
      </c>
      <c r="I3" s="13" t="s">
        <v>1</v>
      </c>
      <c r="J3" s="13" t="s">
        <v>1</v>
      </c>
      <c r="K3" s="13" t="s">
        <v>1</v>
      </c>
      <c r="L3" s="13" t="s">
        <v>1</v>
      </c>
      <c r="M3" s="13" t="s">
        <v>1</v>
      </c>
      <c r="N3" s="13" t="s">
        <v>1</v>
      </c>
      <c r="O3" s="13" t="s">
        <v>1</v>
      </c>
      <c r="P3" s="13" t="s">
        <v>1</v>
      </c>
      <c r="Q3" s="13" t="s">
        <v>1</v>
      </c>
      <c r="R3" s="13" t="s">
        <v>1</v>
      </c>
      <c r="S3" s="13" t="s">
        <v>1</v>
      </c>
      <c r="T3" s="13" t="s">
        <v>1</v>
      </c>
      <c r="U3" s="13" t="s">
        <v>1</v>
      </c>
      <c r="V3" s="13" t="s">
        <v>1</v>
      </c>
      <c r="W3" s="13" t="s">
        <v>1</v>
      </c>
      <c r="X3" s="13" t="s">
        <v>1</v>
      </c>
      <c r="Y3" s="13" t="s">
        <v>1</v>
      </c>
    </row>
    <row r="4" spans="1:25" ht="24">
      <c r="A4" s="13" t="s">
        <v>2</v>
      </c>
      <c r="B4" s="13" t="s">
        <v>2</v>
      </c>
      <c r="C4" s="13" t="s">
        <v>2</v>
      </c>
      <c r="D4" s="13" t="s">
        <v>2</v>
      </c>
      <c r="E4" s="13" t="s">
        <v>2</v>
      </c>
      <c r="F4" s="13" t="s">
        <v>2</v>
      </c>
      <c r="G4" s="13" t="s">
        <v>2</v>
      </c>
      <c r="H4" s="13" t="s">
        <v>2</v>
      </c>
      <c r="I4" s="13" t="s">
        <v>2</v>
      </c>
      <c r="J4" s="13" t="s">
        <v>2</v>
      </c>
      <c r="K4" s="13" t="s">
        <v>2</v>
      </c>
      <c r="L4" s="13" t="s">
        <v>2</v>
      </c>
      <c r="M4" s="13" t="s">
        <v>2</v>
      </c>
      <c r="N4" s="13" t="s">
        <v>2</v>
      </c>
      <c r="O4" s="13" t="s">
        <v>2</v>
      </c>
      <c r="P4" s="13" t="s">
        <v>2</v>
      </c>
      <c r="Q4" s="13" t="s">
        <v>2</v>
      </c>
      <c r="R4" s="13" t="s">
        <v>2</v>
      </c>
      <c r="S4" s="13" t="s">
        <v>2</v>
      </c>
      <c r="T4" s="13" t="s">
        <v>2</v>
      </c>
      <c r="U4" s="13" t="s">
        <v>2</v>
      </c>
      <c r="V4" s="13" t="s">
        <v>2</v>
      </c>
      <c r="W4" s="13" t="s">
        <v>2</v>
      </c>
      <c r="X4" s="13" t="s">
        <v>2</v>
      </c>
      <c r="Y4" s="13" t="s">
        <v>2</v>
      </c>
    </row>
    <row r="5" spans="1:25" ht="25.5">
      <c r="A5" s="15" t="s">
        <v>336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9"/>
      <c r="Y5" s="9"/>
    </row>
    <row r="6" spans="1:25" ht="25.5">
      <c r="A6" s="15" t="s">
        <v>337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Y6" s="3"/>
    </row>
    <row r="7" spans="1:25" ht="24.75" thickBot="1">
      <c r="A7" s="12" t="s">
        <v>3</v>
      </c>
      <c r="C7" s="12" t="s">
        <v>88</v>
      </c>
      <c r="D7" s="12" t="s">
        <v>4</v>
      </c>
      <c r="E7" s="12" t="s">
        <v>4</v>
      </c>
      <c r="F7" s="12" t="s">
        <v>4</v>
      </c>
      <c r="G7" s="12" t="s">
        <v>4</v>
      </c>
      <c r="I7" s="12" t="s">
        <v>5</v>
      </c>
      <c r="J7" s="12" t="s">
        <v>5</v>
      </c>
      <c r="K7" s="12" t="s">
        <v>5</v>
      </c>
      <c r="L7" s="12" t="s">
        <v>5</v>
      </c>
      <c r="M7" s="12" t="s">
        <v>5</v>
      </c>
      <c r="N7" s="12" t="s">
        <v>5</v>
      </c>
      <c r="O7" s="12" t="s">
        <v>5</v>
      </c>
      <c r="Q7" s="12" t="s">
        <v>6</v>
      </c>
      <c r="R7" s="12" t="s">
        <v>6</v>
      </c>
      <c r="S7" s="12" t="s">
        <v>6</v>
      </c>
      <c r="T7" s="12" t="s">
        <v>6</v>
      </c>
      <c r="U7" s="12" t="s">
        <v>6</v>
      </c>
      <c r="V7" s="12" t="s">
        <v>6</v>
      </c>
      <c r="W7" s="12" t="s">
        <v>6</v>
      </c>
      <c r="X7" s="12" t="s">
        <v>6</v>
      </c>
      <c r="Y7" s="12" t="s">
        <v>6</v>
      </c>
    </row>
    <row r="8" spans="1:25" ht="24">
      <c r="A8" s="12" t="s">
        <v>3</v>
      </c>
      <c r="C8" s="12" t="s">
        <v>7</v>
      </c>
      <c r="E8" s="12" t="s">
        <v>8</v>
      </c>
      <c r="G8" s="12" t="s">
        <v>9</v>
      </c>
      <c r="I8" s="12" t="s">
        <v>10</v>
      </c>
      <c r="J8" s="12" t="s">
        <v>10</v>
      </c>
      <c r="K8" s="12" t="s">
        <v>10</v>
      </c>
      <c r="M8" s="12" t="s">
        <v>11</v>
      </c>
      <c r="N8" s="12" t="s">
        <v>11</v>
      </c>
      <c r="O8" s="12" t="s">
        <v>11</v>
      </c>
      <c r="Q8" s="12" t="s">
        <v>7</v>
      </c>
      <c r="S8" s="12" t="s">
        <v>12</v>
      </c>
      <c r="U8" s="12" t="s">
        <v>8</v>
      </c>
      <c r="W8" s="12" t="s">
        <v>9</v>
      </c>
      <c r="Y8" s="12" t="s">
        <v>13</v>
      </c>
    </row>
    <row r="9" spans="1:25" ht="24.75" thickBot="1">
      <c r="A9" s="12" t="s">
        <v>3</v>
      </c>
      <c r="C9" s="12" t="s">
        <v>7</v>
      </c>
      <c r="E9" s="12" t="s">
        <v>8</v>
      </c>
      <c r="G9" s="12" t="s">
        <v>9</v>
      </c>
      <c r="I9" s="12" t="s">
        <v>7</v>
      </c>
      <c r="K9" s="12" t="s">
        <v>8</v>
      </c>
      <c r="M9" s="12" t="s">
        <v>7</v>
      </c>
      <c r="O9" s="12" t="s">
        <v>14</v>
      </c>
      <c r="Q9" s="12" t="s">
        <v>7</v>
      </c>
      <c r="S9" s="12" t="s">
        <v>12</v>
      </c>
      <c r="U9" s="12" t="s">
        <v>8</v>
      </c>
      <c r="W9" s="12" t="s">
        <v>9</v>
      </c>
      <c r="Y9" s="12" t="s">
        <v>13</v>
      </c>
    </row>
    <row r="10" spans="1:25" ht="24">
      <c r="A10" s="2" t="s">
        <v>18</v>
      </c>
      <c r="C10" s="3">
        <v>264359199</v>
      </c>
      <c r="E10" s="3">
        <v>500073734172</v>
      </c>
      <c r="G10" s="3">
        <v>618141143921.43201</v>
      </c>
      <c r="I10" s="3">
        <v>0</v>
      </c>
      <c r="K10" s="3">
        <v>0</v>
      </c>
      <c r="M10" s="3">
        <v>0</v>
      </c>
      <c r="O10" s="3">
        <v>0</v>
      </c>
      <c r="Q10" s="3">
        <v>0</v>
      </c>
      <c r="S10" s="3">
        <v>0</v>
      </c>
      <c r="U10" s="3">
        <v>0</v>
      </c>
      <c r="W10" s="3">
        <v>0</v>
      </c>
      <c r="Y10" s="6">
        <v>0</v>
      </c>
    </row>
    <row r="11" spans="1:25" ht="24">
      <c r="A11" s="2" t="s">
        <v>20</v>
      </c>
      <c r="C11" s="3">
        <v>569500000</v>
      </c>
      <c r="E11" s="3">
        <v>3302850692690</v>
      </c>
      <c r="G11" s="3">
        <v>3523664287229</v>
      </c>
      <c r="I11" s="3">
        <v>0</v>
      </c>
      <c r="K11" s="3">
        <v>0</v>
      </c>
      <c r="M11" s="3">
        <v>0</v>
      </c>
      <c r="O11" s="3">
        <v>0</v>
      </c>
      <c r="Q11" s="3">
        <v>569500000</v>
      </c>
      <c r="S11" s="3">
        <v>6355</v>
      </c>
      <c r="U11" s="3">
        <v>3302850692690</v>
      </c>
      <c r="W11" s="3">
        <v>3599563823395</v>
      </c>
      <c r="Y11" s="6">
        <v>2.3675021338585931E-2</v>
      </c>
    </row>
    <row r="12" spans="1:25" ht="24">
      <c r="A12" s="2" t="s">
        <v>21</v>
      </c>
      <c r="C12" s="3">
        <v>462962962</v>
      </c>
      <c r="E12" s="3">
        <v>2000602911886</v>
      </c>
      <c r="G12" s="3">
        <v>2153546298298.3999</v>
      </c>
      <c r="I12" s="3">
        <v>0</v>
      </c>
      <c r="K12" s="3">
        <v>0</v>
      </c>
      <c r="M12" s="3">
        <v>0</v>
      </c>
      <c r="O12" s="3">
        <v>0</v>
      </c>
      <c r="Q12" s="3">
        <v>462962962</v>
      </c>
      <c r="S12" s="3">
        <v>4778</v>
      </c>
      <c r="U12" s="3">
        <v>2000602911886</v>
      </c>
      <c r="W12" s="3">
        <v>2200052215794.2598</v>
      </c>
      <c r="Y12" s="6">
        <v>1.4470165195128044E-2</v>
      </c>
    </row>
    <row r="13" spans="1:25" ht="24">
      <c r="A13" s="2" t="s">
        <v>22</v>
      </c>
      <c r="C13" s="3">
        <v>66800000</v>
      </c>
      <c r="E13" s="3">
        <v>99638032598</v>
      </c>
      <c r="G13" s="3">
        <v>94807136735.199997</v>
      </c>
      <c r="I13" s="3">
        <v>0</v>
      </c>
      <c r="K13" s="3">
        <v>0</v>
      </c>
      <c r="M13" s="3">
        <v>0</v>
      </c>
      <c r="O13" s="3">
        <v>0</v>
      </c>
      <c r="Q13" s="3">
        <v>66800000</v>
      </c>
      <c r="S13" s="3">
        <v>1313</v>
      </c>
      <c r="U13" s="3">
        <v>99638032598</v>
      </c>
      <c r="W13" s="3">
        <v>87233195888.800003</v>
      </c>
      <c r="Y13" s="6">
        <v>5.7374945283023406E-4</v>
      </c>
    </row>
    <row r="14" spans="1:25" ht="24">
      <c r="A14" s="2" t="s">
        <v>23</v>
      </c>
      <c r="C14" s="3">
        <v>367647050</v>
      </c>
      <c r="E14" s="3">
        <v>2500600130245</v>
      </c>
      <c r="G14" s="3">
        <v>2585181827661.52</v>
      </c>
      <c r="I14" s="3">
        <v>0</v>
      </c>
      <c r="K14" s="3">
        <v>0</v>
      </c>
      <c r="M14" s="3">
        <v>0</v>
      </c>
      <c r="O14" s="3">
        <v>0</v>
      </c>
      <c r="Q14" s="3">
        <v>367647050</v>
      </c>
      <c r="S14" s="3">
        <v>7224</v>
      </c>
      <c r="U14" s="3">
        <v>2500600130245</v>
      </c>
      <c r="W14" s="3">
        <v>2641492718957.1099</v>
      </c>
      <c r="Y14" s="6">
        <v>1.7373604012956647E-2</v>
      </c>
    </row>
    <row r="15" spans="1:25" ht="24">
      <c r="A15" s="2" t="s">
        <v>24</v>
      </c>
      <c r="C15" s="3">
        <v>0</v>
      </c>
      <c r="E15" s="3">
        <v>0</v>
      </c>
      <c r="G15" s="3">
        <v>0</v>
      </c>
      <c r="I15" s="3">
        <v>76393</v>
      </c>
      <c r="K15" s="3">
        <v>90238635247.092606</v>
      </c>
      <c r="M15" s="3">
        <v>-76393</v>
      </c>
      <c r="O15" s="3">
        <v>90238635346</v>
      </c>
      <c r="Q15" s="3">
        <v>0</v>
      </c>
      <c r="S15" s="3">
        <v>0</v>
      </c>
      <c r="U15" s="3">
        <v>0</v>
      </c>
      <c r="W15" s="3">
        <v>0</v>
      </c>
      <c r="Y15" s="6">
        <v>0</v>
      </c>
    </row>
    <row r="16" spans="1:25" ht="24">
      <c r="A16" s="2" t="s">
        <v>25</v>
      </c>
      <c r="C16" s="3">
        <v>0</v>
      </c>
      <c r="E16" s="3">
        <v>0</v>
      </c>
      <c r="G16" s="3">
        <v>0</v>
      </c>
      <c r="I16" s="3">
        <v>0</v>
      </c>
      <c r="K16" s="3">
        <v>6648808847512</v>
      </c>
      <c r="M16" s="3">
        <v>0</v>
      </c>
      <c r="O16" s="3">
        <v>0</v>
      </c>
      <c r="Q16" s="3">
        <v>2332681667</v>
      </c>
      <c r="S16" s="3">
        <v>3064</v>
      </c>
      <c r="U16" s="3">
        <v>7001085166830</v>
      </c>
      <c r="W16" s="3">
        <v>7108612357839.1904</v>
      </c>
      <c r="Y16" s="6">
        <v>4.6754706269062966E-2</v>
      </c>
    </row>
    <row r="17" spans="1:25" ht="24">
      <c r="A17" s="2" t="s">
        <v>26</v>
      </c>
      <c r="C17" s="1" t="s">
        <v>26</v>
      </c>
      <c r="E17" s="4">
        <f>SUM(E10:E16)</f>
        <v>8403765501591</v>
      </c>
      <c r="G17" s="4">
        <f>SUM(G10:G16)</f>
        <v>8975340693845.5527</v>
      </c>
      <c r="I17" s="1" t="s">
        <v>26</v>
      </c>
      <c r="K17" s="4">
        <f>SUM(K10:K16)</f>
        <v>6739047482759.0928</v>
      </c>
      <c r="M17" s="1" t="s">
        <v>26</v>
      </c>
      <c r="O17" s="4">
        <f>SUM(O10:O16)</f>
        <v>90238635346</v>
      </c>
      <c r="Q17" s="1" t="s">
        <v>26</v>
      </c>
      <c r="S17" s="1" t="s">
        <v>26</v>
      </c>
      <c r="U17" s="4">
        <f>SUM(U10:U16)</f>
        <v>14904776934249</v>
      </c>
      <c r="W17" s="4">
        <f>SUM(W10:W16)</f>
        <v>15636954311874.359</v>
      </c>
      <c r="Y17" s="7">
        <f>SUM(Y10:Y16)</f>
        <v>0.10284724626856381</v>
      </c>
    </row>
  </sheetData>
  <mergeCells count="23">
    <mergeCell ref="A5:W5"/>
    <mergeCell ref="A6:W6"/>
    <mergeCell ref="Y8:Y9"/>
    <mergeCell ref="Q7:Y7"/>
    <mergeCell ref="A2:Y2"/>
    <mergeCell ref="A3:Y3"/>
    <mergeCell ref="A4:Y4"/>
    <mergeCell ref="I7:O7"/>
    <mergeCell ref="Q8:Q9"/>
    <mergeCell ref="S8:S9"/>
    <mergeCell ref="U8:U9"/>
    <mergeCell ref="W8:W9"/>
    <mergeCell ref="I9"/>
    <mergeCell ref="K9"/>
    <mergeCell ref="I8:K8"/>
    <mergeCell ref="M9"/>
    <mergeCell ref="O9"/>
    <mergeCell ref="M8:O8"/>
    <mergeCell ref="A7:A9"/>
    <mergeCell ref="C8:C9"/>
    <mergeCell ref="E8:E9"/>
    <mergeCell ref="G8:G9"/>
    <mergeCell ref="C7:G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86"/>
  <sheetViews>
    <sheetView rightToLeft="1" topLeftCell="A67" workbookViewId="0">
      <selection activeCell="A5" sqref="A5:Q5"/>
    </sheetView>
  </sheetViews>
  <sheetFormatPr defaultRowHeight="22.5"/>
  <cols>
    <col min="1" max="1" width="50.7109375" style="1" bestFit="1" customWidth="1"/>
    <col min="2" max="2" width="1" style="1" customWidth="1"/>
    <col min="3" max="3" width="20.42578125" style="1" bestFit="1" customWidth="1"/>
    <col min="4" max="4" width="1" style="1" customWidth="1"/>
    <col min="5" max="5" width="18.570312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20.5703125" style="1" bestFit="1" customWidth="1"/>
    <col min="10" max="10" width="0.85546875" style="1" customWidth="1"/>
    <col min="11" max="11" width="20.28515625" style="1" bestFit="1" customWidth="1"/>
    <col min="12" max="12" width="1" style="1" customWidth="1"/>
    <col min="13" max="13" width="20.42578125" style="1" bestFit="1" customWidth="1"/>
    <col min="14" max="14" width="1" style="1" customWidth="1"/>
    <col min="15" max="15" width="19.7109375" style="1" bestFit="1" customWidth="1"/>
    <col min="16" max="16" width="1" style="1" customWidth="1"/>
    <col min="17" max="17" width="20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>
      <c r="A2" s="13" t="s">
        <v>0</v>
      </c>
      <c r="B2" s="13" t="s">
        <v>0</v>
      </c>
      <c r="C2" s="13" t="s">
        <v>0</v>
      </c>
      <c r="D2" s="13" t="s">
        <v>0</v>
      </c>
      <c r="E2" s="13" t="s">
        <v>0</v>
      </c>
      <c r="F2" s="13" t="s">
        <v>0</v>
      </c>
      <c r="G2" s="13" t="s">
        <v>0</v>
      </c>
      <c r="H2" s="13" t="s">
        <v>0</v>
      </c>
      <c r="I2" s="13" t="s">
        <v>0</v>
      </c>
      <c r="J2" s="13" t="s">
        <v>0</v>
      </c>
      <c r="K2" s="13" t="s">
        <v>0</v>
      </c>
      <c r="L2" s="13" t="s">
        <v>0</v>
      </c>
      <c r="M2" s="13" t="s">
        <v>0</v>
      </c>
      <c r="N2" s="13" t="s">
        <v>0</v>
      </c>
      <c r="O2" s="13" t="s">
        <v>0</v>
      </c>
      <c r="P2" s="13" t="s">
        <v>0</v>
      </c>
      <c r="Q2" s="13" t="s">
        <v>0</v>
      </c>
    </row>
    <row r="3" spans="1:17" ht="24">
      <c r="A3" s="13" t="s">
        <v>257</v>
      </c>
      <c r="B3" s="13" t="s">
        <v>257</v>
      </c>
      <c r="C3" s="13" t="s">
        <v>257</v>
      </c>
      <c r="D3" s="13" t="s">
        <v>257</v>
      </c>
      <c r="E3" s="13" t="s">
        <v>257</v>
      </c>
      <c r="F3" s="13" t="s">
        <v>257</v>
      </c>
      <c r="G3" s="13" t="s">
        <v>257</v>
      </c>
      <c r="H3" s="13" t="s">
        <v>257</v>
      </c>
      <c r="I3" s="13" t="s">
        <v>257</v>
      </c>
      <c r="J3" s="13" t="s">
        <v>257</v>
      </c>
      <c r="K3" s="13" t="s">
        <v>257</v>
      </c>
      <c r="L3" s="13" t="s">
        <v>257</v>
      </c>
      <c r="M3" s="13" t="s">
        <v>257</v>
      </c>
      <c r="N3" s="13" t="s">
        <v>257</v>
      </c>
      <c r="O3" s="13" t="s">
        <v>257</v>
      </c>
      <c r="P3" s="13" t="s">
        <v>257</v>
      </c>
      <c r="Q3" s="13" t="s">
        <v>257</v>
      </c>
    </row>
    <row r="4" spans="1:17" ht="24">
      <c r="A4" s="13" t="s">
        <v>2</v>
      </c>
      <c r="B4" s="13" t="s">
        <v>2</v>
      </c>
      <c r="C4" s="13" t="s">
        <v>2</v>
      </c>
      <c r="D4" s="13" t="s">
        <v>2</v>
      </c>
      <c r="E4" s="13" t="s">
        <v>2</v>
      </c>
      <c r="F4" s="13" t="s">
        <v>2</v>
      </c>
      <c r="G4" s="13" t="s">
        <v>2</v>
      </c>
      <c r="H4" s="13" t="s">
        <v>2</v>
      </c>
      <c r="I4" s="13" t="s">
        <v>2</v>
      </c>
      <c r="J4" s="13" t="s">
        <v>2</v>
      </c>
      <c r="K4" s="13" t="s">
        <v>2</v>
      </c>
      <c r="L4" s="13" t="s">
        <v>2</v>
      </c>
      <c r="M4" s="13" t="s">
        <v>2</v>
      </c>
      <c r="N4" s="13" t="s">
        <v>2</v>
      </c>
      <c r="O4" s="13" t="s">
        <v>2</v>
      </c>
      <c r="P4" s="13" t="s">
        <v>2</v>
      </c>
      <c r="Q4" s="13" t="s">
        <v>2</v>
      </c>
    </row>
    <row r="5" spans="1:17" ht="25.5">
      <c r="A5" s="15" t="s">
        <v>356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</row>
    <row r="6" spans="1:17" ht="24">
      <c r="A6" s="12" t="s">
        <v>261</v>
      </c>
      <c r="C6" s="12" t="s">
        <v>259</v>
      </c>
      <c r="D6" s="12" t="s">
        <v>259</v>
      </c>
      <c r="E6" s="12" t="s">
        <v>259</v>
      </c>
      <c r="F6" s="12" t="s">
        <v>259</v>
      </c>
      <c r="G6" s="12" t="s">
        <v>259</v>
      </c>
      <c r="H6" s="12" t="s">
        <v>259</v>
      </c>
      <c r="I6" s="12" t="s">
        <v>259</v>
      </c>
      <c r="K6" s="12" t="s">
        <v>260</v>
      </c>
      <c r="L6" s="12" t="s">
        <v>260</v>
      </c>
      <c r="M6" s="12" t="s">
        <v>260</v>
      </c>
      <c r="N6" s="12" t="s">
        <v>260</v>
      </c>
      <c r="O6" s="12" t="s">
        <v>260</v>
      </c>
      <c r="P6" s="12" t="s">
        <v>260</v>
      </c>
      <c r="Q6" s="12" t="s">
        <v>260</v>
      </c>
    </row>
    <row r="7" spans="1:17" ht="24">
      <c r="A7" s="12" t="s">
        <v>261</v>
      </c>
      <c r="C7" s="12" t="s">
        <v>316</v>
      </c>
      <c r="E7" s="12" t="s">
        <v>313</v>
      </c>
      <c r="G7" s="12" t="s">
        <v>314</v>
      </c>
      <c r="I7" s="12" t="s">
        <v>317</v>
      </c>
      <c r="K7" s="12" t="s">
        <v>316</v>
      </c>
      <c r="M7" s="12" t="s">
        <v>313</v>
      </c>
      <c r="O7" s="12" t="s">
        <v>314</v>
      </c>
      <c r="Q7" s="12" t="s">
        <v>317</v>
      </c>
    </row>
    <row r="8" spans="1:17" ht="24">
      <c r="A8" s="2" t="s">
        <v>176</v>
      </c>
      <c r="C8" s="3">
        <v>85730840</v>
      </c>
      <c r="E8" s="3">
        <v>0</v>
      </c>
      <c r="G8" s="3">
        <v>1525000</v>
      </c>
      <c r="I8" s="3">
        <f>C8+E8+G8</f>
        <v>87255840</v>
      </c>
      <c r="K8" s="3">
        <v>2524059009</v>
      </c>
      <c r="M8" s="3">
        <v>0</v>
      </c>
      <c r="O8" s="3">
        <v>1525000</v>
      </c>
      <c r="Q8" s="3">
        <f>K8+M8+O8</f>
        <v>2525584009</v>
      </c>
    </row>
    <row r="9" spans="1:17" ht="24">
      <c r="A9" s="2" t="s">
        <v>179</v>
      </c>
      <c r="C9" s="3">
        <v>938208417</v>
      </c>
      <c r="E9" s="3">
        <v>0</v>
      </c>
      <c r="G9" s="3">
        <v>10310460888</v>
      </c>
      <c r="I9" s="3">
        <f t="shared" ref="I9:I72" si="0">C9+E9+G9</f>
        <v>11248669305</v>
      </c>
      <c r="K9" s="3">
        <v>16625856338</v>
      </c>
      <c r="M9" s="3">
        <v>0</v>
      </c>
      <c r="O9" s="3">
        <v>10310460888</v>
      </c>
      <c r="Q9" s="3">
        <f t="shared" ref="Q9:Q72" si="1">K9+M9+O9</f>
        <v>26936317226</v>
      </c>
    </row>
    <row r="10" spans="1:17" ht="24">
      <c r="A10" s="2" t="s">
        <v>86</v>
      </c>
      <c r="C10" s="3">
        <v>0</v>
      </c>
      <c r="E10" s="3">
        <v>0</v>
      </c>
      <c r="G10" s="3">
        <v>144838008879</v>
      </c>
      <c r="I10" s="3">
        <f t="shared" si="0"/>
        <v>144838008879</v>
      </c>
      <c r="K10" s="3">
        <v>0</v>
      </c>
      <c r="M10" s="3">
        <v>0</v>
      </c>
      <c r="O10" s="3">
        <v>144838008879</v>
      </c>
      <c r="Q10" s="3">
        <f t="shared" si="1"/>
        <v>144838008879</v>
      </c>
    </row>
    <row r="11" spans="1:17" ht="24">
      <c r="A11" s="2" t="s">
        <v>65</v>
      </c>
      <c r="C11" s="3">
        <v>0</v>
      </c>
      <c r="E11" s="3">
        <v>0</v>
      </c>
      <c r="G11" s="3">
        <v>12735367430</v>
      </c>
      <c r="I11" s="3">
        <f t="shared" si="0"/>
        <v>12735367430</v>
      </c>
      <c r="K11" s="3">
        <v>0</v>
      </c>
      <c r="M11" s="3">
        <v>0</v>
      </c>
      <c r="O11" s="3">
        <v>12735367430</v>
      </c>
      <c r="Q11" s="3">
        <f t="shared" si="1"/>
        <v>12735367430</v>
      </c>
    </row>
    <row r="12" spans="1:17" ht="24">
      <c r="A12" s="2" t="s">
        <v>152</v>
      </c>
      <c r="C12" s="3">
        <v>17774376735</v>
      </c>
      <c r="E12" s="3">
        <v>0</v>
      </c>
      <c r="G12" s="3">
        <v>16303390490</v>
      </c>
      <c r="I12" s="3">
        <f t="shared" si="0"/>
        <v>34077767225</v>
      </c>
      <c r="K12" s="3">
        <v>398924072350</v>
      </c>
      <c r="M12" s="3">
        <v>0</v>
      </c>
      <c r="O12" s="3">
        <v>16303390490</v>
      </c>
      <c r="Q12" s="3">
        <f t="shared" si="1"/>
        <v>415227462840</v>
      </c>
    </row>
    <row r="13" spans="1:17" ht="24">
      <c r="A13" s="2" t="s">
        <v>274</v>
      </c>
      <c r="C13" s="3">
        <v>0</v>
      </c>
      <c r="E13" s="3">
        <v>0</v>
      </c>
      <c r="G13" s="3">
        <v>0</v>
      </c>
      <c r="I13" s="3">
        <f t="shared" si="0"/>
        <v>0</v>
      </c>
      <c r="K13" s="3">
        <v>36007545258</v>
      </c>
      <c r="M13" s="3">
        <v>0</v>
      </c>
      <c r="O13" s="3">
        <v>14086731451</v>
      </c>
      <c r="Q13" s="3">
        <f t="shared" si="1"/>
        <v>50094276709</v>
      </c>
    </row>
    <row r="14" spans="1:17" ht="24">
      <c r="A14" s="2" t="s">
        <v>273</v>
      </c>
      <c r="C14" s="3">
        <v>0</v>
      </c>
      <c r="E14" s="3">
        <v>0</v>
      </c>
      <c r="G14" s="3">
        <v>0</v>
      </c>
      <c r="I14" s="3">
        <f t="shared" si="0"/>
        <v>0</v>
      </c>
      <c r="K14" s="3">
        <v>30238865028</v>
      </c>
      <c r="M14" s="3">
        <v>0</v>
      </c>
      <c r="O14" s="3">
        <v>11000843496</v>
      </c>
      <c r="Q14" s="3">
        <f t="shared" si="1"/>
        <v>41239708524</v>
      </c>
    </row>
    <row r="15" spans="1:17" ht="24">
      <c r="A15" s="2" t="s">
        <v>271</v>
      </c>
      <c r="C15" s="3">
        <v>0</v>
      </c>
      <c r="E15" s="3">
        <v>0</v>
      </c>
      <c r="G15" s="3">
        <v>0</v>
      </c>
      <c r="I15" s="3">
        <f t="shared" si="0"/>
        <v>0</v>
      </c>
      <c r="K15" s="3">
        <v>1175480511</v>
      </c>
      <c r="M15" s="3">
        <v>0</v>
      </c>
      <c r="O15" s="3">
        <v>386963050</v>
      </c>
      <c r="Q15" s="3">
        <f t="shared" si="1"/>
        <v>1562443561</v>
      </c>
    </row>
    <row r="16" spans="1:17" ht="24">
      <c r="A16" s="2" t="s">
        <v>269</v>
      </c>
      <c r="C16" s="3">
        <v>0</v>
      </c>
      <c r="E16" s="3">
        <v>0</v>
      </c>
      <c r="G16" s="3">
        <v>0</v>
      </c>
      <c r="I16" s="3">
        <f t="shared" si="0"/>
        <v>0</v>
      </c>
      <c r="K16" s="3">
        <v>691415229</v>
      </c>
      <c r="M16" s="3">
        <v>0</v>
      </c>
      <c r="O16" s="3">
        <v>549758195</v>
      </c>
      <c r="Q16" s="3">
        <f t="shared" si="1"/>
        <v>1241173424</v>
      </c>
    </row>
    <row r="17" spans="1:17" ht="24">
      <c r="A17" s="2" t="s">
        <v>303</v>
      </c>
      <c r="C17" s="3">
        <v>0</v>
      </c>
      <c r="E17" s="3">
        <v>0</v>
      </c>
      <c r="G17" s="3">
        <v>0</v>
      </c>
      <c r="I17" s="3">
        <f t="shared" si="0"/>
        <v>0</v>
      </c>
      <c r="K17" s="3">
        <v>0</v>
      </c>
      <c r="M17" s="3">
        <v>0</v>
      </c>
      <c r="O17" s="3">
        <v>1083976300</v>
      </c>
      <c r="Q17" s="3">
        <f t="shared" si="1"/>
        <v>1083976300</v>
      </c>
    </row>
    <row r="18" spans="1:17" ht="24">
      <c r="A18" s="2" t="s">
        <v>304</v>
      </c>
      <c r="C18" s="3">
        <v>0</v>
      </c>
      <c r="E18" s="3">
        <v>0</v>
      </c>
      <c r="G18" s="3">
        <v>0</v>
      </c>
      <c r="I18" s="3">
        <f t="shared" si="0"/>
        <v>0</v>
      </c>
      <c r="K18" s="3">
        <v>0</v>
      </c>
      <c r="M18" s="3">
        <v>0</v>
      </c>
      <c r="O18" s="3">
        <v>41682931446</v>
      </c>
      <c r="Q18" s="3">
        <f t="shared" si="1"/>
        <v>41682931446</v>
      </c>
    </row>
    <row r="19" spans="1:17" ht="24">
      <c r="A19" s="2" t="s">
        <v>305</v>
      </c>
      <c r="C19" s="3">
        <v>0</v>
      </c>
      <c r="E19" s="3">
        <v>0</v>
      </c>
      <c r="G19" s="3">
        <v>0</v>
      </c>
      <c r="I19" s="3">
        <f t="shared" si="0"/>
        <v>0</v>
      </c>
      <c r="K19" s="3">
        <v>0</v>
      </c>
      <c r="M19" s="3">
        <v>0</v>
      </c>
      <c r="O19" s="3">
        <v>120451301051</v>
      </c>
      <c r="Q19" s="3">
        <f t="shared" si="1"/>
        <v>120451301051</v>
      </c>
    </row>
    <row r="20" spans="1:17" ht="24">
      <c r="A20" s="2" t="s">
        <v>306</v>
      </c>
      <c r="C20" s="3">
        <v>0</v>
      </c>
      <c r="E20" s="3">
        <v>0</v>
      </c>
      <c r="G20" s="3">
        <v>0</v>
      </c>
      <c r="I20" s="3">
        <f t="shared" si="0"/>
        <v>0</v>
      </c>
      <c r="K20" s="3">
        <v>0</v>
      </c>
      <c r="M20" s="3">
        <v>0</v>
      </c>
      <c r="O20" s="3">
        <v>10437911404</v>
      </c>
      <c r="Q20" s="3">
        <f t="shared" si="1"/>
        <v>10437911404</v>
      </c>
    </row>
    <row r="21" spans="1:17" ht="24">
      <c r="A21" s="2" t="s">
        <v>307</v>
      </c>
      <c r="C21" s="3">
        <v>0</v>
      </c>
      <c r="E21" s="3">
        <v>0</v>
      </c>
      <c r="G21" s="3">
        <v>0</v>
      </c>
      <c r="I21" s="3">
        <f t="shared" si="0"/>
        <v>0</v>
      </c>
      <c r="K21" s="3">
        <v>0</v>
      </c>
      <c r="M21" s="3">
        <v>0</v>
      </c>
      <c r="O21" s="3">
        <v>22551154</v>
      </c>
      <c r="Q21" s="3">
        <f t="shared" si="1"/>
        <v>22551154</v>
      </c>
    </row>
    <row r="22" spans="1:17" ht="24">
      <c r="A22" s="2" t="s">
        <v>308</v>
      </c>
      <c r="C22" s="3">
        <v>0</v>
      </c>
      <c r="E22" s="3">
        <v>0</v>
      </c>
      <c r="G22" s="3">
        <v>0</v>
      </c>
      <c r="I22" s="3">
        <f t="shared" si="0"/>
        <v>0</v>
      </c>
      <c r="K22" s="3">
        <v>0</v>
      </c>
      <c r="M22" s="3">
        <v>0</v>
      </c>
      <c r="O22" s="3">
        <v>230107377431</v>
      </c>
      <c r="Q22" s="3">
        <f t="shared" si="1"/>
        <v>230107377431</v>
      </c>
    </row>
    <row r="23" spans="1:17" ht="24">
      <c r="A23" s="2" t="s">
        <v>309</v>
      </c>
      <c r="C23" s="3">
        <v>0</v>
      </c>
      <c r="E23" s="3">
        <v>0</v>
      </c>
      <c r="G23" s="3">
        <v>0</v>
      </c>
      <c r="I23" s="3">
        <f t="shared" si="0"/>
        <v>0</v>
      </c>
      <c r="K23" s="3">
        <v>0</v>
      </c>
      <c r="M23" s="3">
        <v>0</v>
      </c>
      <c r="O23" s="3">
        <v>48254607918</v>
      </c>
      <c r="Q23" s="3">
        <f t="shared" si="1"/>
        <v>48254607918</v>
      </c>
    </row>
    <row r="24" spans="1:17" ht="24">
      <c r="A24" s="2" t="s">
        <v>310</v>
      </c>
      <c r="C24" s="3">
        <v>0</v>
      </c>
      <c r="E24" s="3">
        <v>0</v>
      </c>
      <c r="G24" s="3">
        <v>0</v>
      </c>
      <c r="I24" s="3">
        <f t="shared" si="0"/>
        <v>0</v>
      </c>
      <c r="K24" s="3">
        <v>0</v>
      </c>
      <c r="M24" s="3">
        <v>0</v>
      </c>
      <c r="O24" s="3">
        <v>49464642499</v>
      </c>
      <c r="Q24" s="3">
        <f t="shared" si="1"/>
        <v>49464642499</v>
      </c>
    </row>
    <row r="25" spans="1:17" ht="24">
      <c r="A25" s="2" t="s">
        <v>266</v>
      </c>
      <c r="C25" s="3">
        <v>0</v>
      </c>
      <c r="E25" s="3">
        <v>0</v>
      </c>
      <c r="G25" s="3">
        <v>0</v>
      </c>
      <c r="I25" s="3">
        <f t="shared" si="0"/>
        <v>0</v>
      </c>
      <c r="K25" s="3">
        <v>16511411236</v>
      </c>
      <c r="M25" s="3">
        <v>0</v>
      </c>
      <c r="O25" s="3">
        <v>2119331393</v>
      </c>
      <c r="Q25" s="3">
        <f t="shared" si="1"/>
        <v>18630742629</v>
      </c>
    </row>
    <row r="26" spans="1:17" ht="24">
      <c r="A26" s="2" t="s">
        <v>267</v>
      </c>
      <c r="C26" s="3">
        <v>0</v>
      </c>
      <c r="E26" s="3">
        <v>0</v>
      </c>
      <c r="G26" s="3">
        <v>0</v>
      </c>
      <c r="I26" s="3">
        <f t="shared" si="0"/>
        <v>0</v>
      </c>
      <c r="K26" s="3">
        <v>59250575341</v>
      </c>
      <c r="M26" s="3">
        <v>0</v>
      </c>
      <c r="O26" s="3">
        <v>29787282036</v>
      </c>
      <c r="Q26" s="3">
        <f t="shared" si="1"/>
        <v>89037857377</v>
      </c>
    </row>
    <row r="27" spans="1:17" ht="24">
      <c r="A27" s="2" t="s">
        <v>283</v>
      </c>
      <c r="C27" s="3">
        <v>0</v>
      </c>
      <c r="E27" s="3">
        <v>0</v>
      </c>
      <c r="G27" s="3">
        <v>0</v>
      </c>
      <c r="I27" s="3">
        <f t="shared" si="0"/>
        <v>0</v>
      </c>
      <c r="K27" s="3">
        <v>20977310435</v>
      </c>
      <c r="M27" s="3">
        <v>0</v>
      </c>
      <c r="O27" s="3">
        <v>12912939975</v>
      </c>
      <c r="Q27" s="3">
        <f t="shared" si="1"/>
        <v>33890250410</v>
      </c>
    </row>
    <row r="28" spans="1:17" ht="24">
      <c r="A28" s="2" t="s">
        <v>281</v>
      </c>
      <c r="C28" s="3">
        <v>0</v>
      </c>
      <c r="E28" s="3">
        <v>0</v>
      </c>
      <c r="G28" s="3">
        <v>0</v>
      </c>
      <c r="I28" s="3">
        <f t="shared" si="0"/>
        <v>0</v>
      </c>
      <c r="K28" s="3">
        <v>60997033230</v>
      </c>
      <c r="M28" s="3">
        <v>0</v>
      </c>
      <c r="O28" s="3">
        <v>5211403115</v>
      </c>
      <c r="Q28" s="3">
        <f t="shared" si="1"/>
        <v>66208436345</v>
      </c>
    </row>
    <row r="29" spans="1:17" ht="24">
      <c r="A29" s="2" t="s">
        <v>311</v>
      </c>
      <c r="C29" s="3">
        <v>0</v>
      </c>
      <c r="E29" s="3">
        <v>0</v>
      </c>
      <c r="G29" s="3">
        <v>0</v>
      </c>
      <c r="I29" s="3">
        <f t="shared" si="0"/>
        <v>0</v>
      </c>
      <c r="K29" s="3">
        <v>0</v>
      </c>
      <c r="M29" s="3">
        <v>0</v>
      </c>
      <c r="O29" s="3">
        <v>154580860795</v>
      </c>
      <c r="Q29" s="3">
        <f t="shared" si="1"/>
        <v>154580860795</v>
      </c>
    </row>
    <row r="30" spans="1:17" ht="24">
      <c r="A30" s="2" t="s">
        <v>280</v>
      </c>
      <c r="C30" s="3">
        <v>0</v>
      </c>
      <c r="E30" s="3">
        <v>0</v>
      </c>
      <c r="G30" s="3">
        <v>0</v>
      </c>
      <c r="I30" s="3">
        <f t="shared" si="0"/>
        <v>0</v>
      </c>
      <c r="K30" s="3">
        <v>59879310834</v>
      </c>
      <c r="M30" s="3">
        <v>0</v>
      </c>
      <c r="O30" s="3">
        <v>36600000</v>
      </c>
      <c r="Q30" s="3">
        <f t="shared" si="1"/>
        <v>59915910834</v>
      </c>
    </row>
    <row r="31" spans="1:17" ht="24">
      <c r="A31" s="2" t="s">
        <v>278</v>
      </c>
      <c r="C31" s="3">
        <v>0</v>
      </c>
      <c r="E31" s="3">
        <v>0</v>
      </c>
      <c r="G31" s="3">
        <v>0</v>
      </c>
      <c r="I31" s="3">
        <f t="shared" si="0"/>
        <v>0</v>
      </c>
      <c r="K31" s="3">
        <v>7348682250</v>
      </c>
      <c r="M31" s="3">
        <v>0</v>
      </c>
      <c r="O31" s="3">
        <v>2339135861</v>
      </c>
      <c r="Q31" s="3">
        <f t="shared" si="1"/>
        <v>9687818111</v>
      </c>
    </row>
    <row r="32" spans="1:17" ht="24">
      <c r="A32" s="2" t="s">
        <v>141</v>
      </c>
      <c r="C32" s="3">
        <v>47644662956</v>
      </c>
      <c r="E32" s="3">
        <v>0</v>
      </c>
      <c r="G32" s="3">
        <v>0</v>
      </c>
      <c r="I32" s="3">
        <f t="shared" si="0"/>
        <v>47644662956</v>
      </c>
      <c r="K32" s="3">
        <v>108394574522</v>
      </c>
      <c r="M32" s="3">
        <v>-190243750</v>
      </c>
      <c r="O32" s="3">
        <v>-381250</v>
      </c>
      <c r="Q32" s="3">
        <f t="shared" si="1"/>
        <v>108203949522</v>
      </c>
    </row>
    <row r="33" spans="1:17" ht="24">
      <c r="A33" s="2" t="s">
        <v>188</v>
      </c>
      <c r="C33" s="3">
        <v>19049671838</v>
      </c>
      <c r="E33" s="3">
        <v>0</v>
      </c>
      <c r="G33" s="3">
        <v>0</v>
      </c>
      <c r="I33" s="3">
        <f t="shared" si="0"/>
        <v>19049671838</v>
      </c>
      <c r="K33" s="3">
        <v>34742632541</v>
      </c>
      <c r="M33" s="3">
        <v>994923136175</v>
      </c>
      <c r="O33" s="3">
        <v>4999613750</v>
      </c>
      <c r="Q33" s="3">
        <f t="shared" si="1"/>
        <v>1034665382466</v>
      </c>
    </row>
    <row r="34" spans="1:17" ht="24">
      <c r="A34" s="2" t="s">
        <v>276</v>
      </c>
      <c r="C34" s="3">
        <v>0</v>
      </c>
      <c r="E34" s="3">
        <v>0</v>
      </c>
      <c r="G34" s="3">
        <v>48863013646</v>
      </c>
      <c r="I34" s="3">
        <f t="shared" si="0"/>
        <v>48863013646</v>
      </c>
      <c r="K34" s="3">
        <v>1600519231</v>
      </c>
      <c r="M34" s="3">
        <v>0</v>
      </c>
      <c r="O34" s="3">
        <v>-999999000075</v>
      </c>
      <c r="Q34" s="3">
        <f t="shared" si="1"/>
        <v>-998398480844</v>
      </c>
    </row>
    <row r="35" spans="1:17" ht="24">
      <c r="A35" s="2" t="s">
        <v>62</v>
      </c>
      <c r="C35" s="3">
        <v>1453030025</v>
      </c>
      <c r="E35" s="3">
        <v>797739168</v>
      </c>
      <c r="G35" s="3">
        <v>0</v>
      </c>
      <c r="I35" s="3">
        <f t="shared" si="0"/>
        <v>2250769193</v>
      </c>
      <c r="K35" s="3">
        <v>7741369438</v>
      </c>
      <c r="M35" s="3">
        <v>4197864849</v>
      </c>
      <c r="O35" s="3">
        <v>0</v>
      </c>
      <c r="Q35" s="3">
        <f t="shared" si="1"/>
        <v>11939234287</v>
      </c>
    </row>
    <row r="36" spans="1:17" ht="24">
      <c r="A36" s="2" t="s">
        <v>110</v>
      </c>
      <c r="C36" s="3">
        <v>4693463370</v>
      </c>
      <c r="E36" s="3">
        <v>2228449628</v>
      </c>
      <c r="G36" s="3">
        <v>0</v>
      </c>
      <c r="I36" s="3">
        <f t="shared" si="0"/>
        <v>6921912998</v>
      </c>
      <c r="K36" s="3">
        <v>45489791743</v>
      </c>
      <c r="M36" s="3">
        <v>17707093676</v>
      </c>
      <c r="O36" s="3">
        <v>0</v>
      </c>
      <c r="Q36" s="3">
        <f t="shared" si="1"/>
        <v>63196885419</v>
      </c>
    </row>
    <row r="37" spans="1:17" ht="24">
      <c r="A37" s="2" t="s">
        <v>137</v>
      </c>
      <c r="C37" s="3">
        <v>80598544</v>
      </c>
      <c r="E37" s="3">
        <v>0</v>
      </c>
      <c r="G37" s="3">
        <v>0</v>
      </c>
      <c r="I37" s="3">
        <f t="shared" si="0"/>
        <v>80598544</v>
      </c>
      <c r="K37" s="3">
        <v>701179798</v>
      </c>
      <c r="M37" s="3">
        <v>188140653</v>
      </c>
      <c r="O37" s="3">
        <v>0</v>
      </c>
      <c r="Q37" s="3">
        <f t="shared" si="1"/>
        <v>889320451</v>
      </c>
    </row>
    <row r="38" spans="1:17" ht="24">
      <c r="A38" s="2" t="s">
        <v>134</v>
      </c>
      <c r="C38" s="3">
        <v>64704511541</v>
      </c>
      <c r="E38" s="3">
        <v>40546336106</v>
      </c>
      <c r="G38" s="3">
        <v>0</v>
      </c>
      <c r="I38" s="3">
        <f t="shared" si="0"/>
        <v>105250847647</v>
      </c>
      <c r="K38" s="3">
        <v>512773929334</v>
      </c>
      <c r="M38" s="3">
        <v>310612287124</v>
      </c>
      <c r="O38" s="3">
        <v>0</v>
      </c>
      <c r="Q38" s="3">
        <f t="shared" si="1"/>
        <v>823386216458</v>
      </c>
    </row>
    <row r="39" spans="1:17" ht="24">
      <c r="A39" s="2" t="s">
        <v>173</v>
      </c>
      <c r="C39" s="3">
        <v>37029421399</v>
      </c>
      <c r="E39" s="3">
        <v>-40214741377</v>
      </c>
      <c r="G39" s="3">
        <v>0</v>
      </c>
      <c r="I39" s="3">
        <f t="shared" si="0"/>
        <v>-3185319978</v>
      </c>
      <c r="K39" s="3">
        <v>59705780186</v>
      </c>
      <c r="M39" s="3">
        <v>-63550353021</v>
      </c>
      <c r="O39" s="3">
        <v>0</v>
      </c>
      <c r="Q39" s="3">
        <f t="shared" si="1"/>
        <v>-3844572835</v>
      </c>
    </row>
    <row r="40" spans="1:17" ht="24">
      <c r="A40" s="2" t="s">
        <v>119</v>
      </c>
      <c r="C40" s="3">
        <v>18511420152</v>
      </c>
      <c r="E40" s="3">
        <v>6966468767</v>
      </c>
      <c r="G40" s="3">
        <v>0</v>
      </c>
      <c r="I40" s="3">
        <f t="shared" si="0"/>
        <v>25477888919</v>
      </c>
      <c r="K40" s="3">
        <v>166329741961</v>
      </c>
      <c r="M40" s="3">
        <v>-54883397750</v>
      </c>
      <c r="O40" s="3">
        <v>0</v>
      </c>
      <c r="Q40" s="3">
        <f t="shared" si="1"/>
        <v>111446344211</v>
      </c>
    </row>
    <row r="41" spans="1:17" ht="24">
      <c r="A41" s="2" t="s">
        <v>277</v>
      </c>
      <c r="C41" s="3">
        <v>0</v>
      </c>
      <c r="E41" s="3">
        <v>0</v>
      </c>
      <c r="G41" s="3">
        <v>0</v>
      </c>
      <c r="I41" s="3">
        <f t="shared" si="0"/>
        <v>0</v>
      </c>
      <c r="K41" s="3">
        <v>48301369810</v>
      </c>
      <c r="M41" s="3">
        <v>0</v>
      </c>
      <c r="O41" s="3">
        <v>0</v>
      </c>
      <c r="Q41" s="3">
        <f t="shared" si="1"/>
        <v>48301369810</v>
      </c>
    </row>
    <row r="42" spans="1:17" ht="24">
      <c r="A42" s="2" t="s">
        <v>168</v>
      </c>
      <c r="C42" s="3">
        <v>82085229964</v>
      </c>
      <c r="E42" s="3">
        <v>-7305642901</v>
      </c>
      <c r="G42" s="3">
        <v>0</v>
      </c>
      <c r="I42" s="3">
        <f t="shared" si="0"/>
        <v>74779587063</v>
      </c>
      <c r="K42" s="3">
        <v>341361274912</v>
      </c>
      <c r="M42" s="3">
        <v>-114834042037</v>
      </c>
      <c r="O42" s="3">
        <v>0</v>
      </c>
      <c r="Q42" s="3">
        <f t="shared" si="1"/>
        <v>226527232875</v>
      </c>
    </row>
    <row r="43" spans="1:17" ht="24">
      <c r="A43" s="2" t="s">
        <v>171</v>
      </c>
      <c r="C43" s="3">
        <v>60062363387</v>
      </c>
      <c r="E43" s="3">
        <v>-36000254771</v>
      </c>
      <c r="G43" s="3">
        <v>0</v>
      </c>
      <c r="I43" s="3">
        <f t="shared" si="0"/>
        <v>24062108616</v>
      </c>
      <c r="K43" s="3">
        <v>261742295421</v>
      </c>
      <c r="M43" s="3">
        <v>-133147767431</v>
      </c>
      <c r="O43" s="3">
        <v>0</v>
      </c>
      <c r="Q43" s="3">
        <f t="shared" si="1"/>
        <v>128594527990</v>
      </c>
    </row>
    <row r="44" spans="1:17" ht="24">
      <c r="A44" s="2" t="s">
        <v>185</v>
      </c>
      <c r="C44" s="3">
        <v>8538416376</v>
      </c>
      <c r="E44" s="3">
        <v>3278449999</v>
      </c>
      <c r="G44" s="3">
        <v>0</v>
      </c>
      <c r="I44" s="3">
        <f t="shared" si="0"/>
        <v>11816866375</v>
      </c>
      <c r="K44" s="3">
        <v>83817867586</v>
      </c>
      <c r="M44" s="3">
        <v>-22874120831</v>
      </c>
      <c r="O44" s="3">
        <v>0</v>
      </c>
      <c r="Q44" s="3">
        <f t="shared" si="1"/>
        <v>60943746755</v>
      </c>
    </row>
    <row r="45" spans="1:17" ht="24">
      <c r="A45" s="2" t="s">
        <v>59</v>
      </c>
      <c r="C45" s="3">
        <v>28199889482</v>
      </c>
      <c r="E45" s="3">
        <v>0</v>
      </c>
      <c r="G45" s="3">
        <v>0</v>
      </c>
      <c r="I45" s="3">
        <f t="shared" si="0"/>
        <v>28199889482</v>
      </c>
      <c r="K45" s="3">
        <v>163790164736</v>
      </c>
      <c r="M45" s="3">
        <v>-109800000</v>
      </c>
      <c r="O45" s="3">
        <v>0</v>
      </c>
      <c r="Q45" s="3">
        <f t="shared" si="1"/>
        <v>163680364736</v>
      </c>
    </row>
    <row r="46" spans="1:17" ht="24">
      <c r="A46" s="2" t="s">
        <v>165</v>
      </c>
      <c r="C46" s="3">
        <v>19823298901</v>
      </c>
      <c r="E46" s="3">
        <v>-14003932118</v>
      </c>
      <c r="G46" s="3">
        <v>0</v>
      </c>
      <c r="I46" s="3">
        <f t="shared" si="0"/>
        <v>5819366783</v>
      </c>
      <c r="K46" s="3">
        <v>98924206879</v>
      </c>
      <c r="M46" s="3">
        <v>12007890588</v>
      </c>
      <c r="O46" s="3">
        <v>0</v>
      </c>
      <c r="Q46" s="3">
        <f t="shared" si="1"/>
        <v>110932097467</v>
      </c>
    </row>
    <row r="47" spans="1:17" ht="24">
      <c r="A47" s="2" t="s">
        <v>128</v>
      </c>
      <c r="C47" s="3">
        <v>77422873627</v>
      </c>
      <c r="E47" s="3">
        <v>19507512439</v>
      </c>
      <c r="G47" s="3">
        <v>0</v>
      </c>
      <c r="I47" s="3">
        <f t="shared" si="0"/>
        <v>96930386066</v>
      </c>
      <c r="K47" s="3">
        <v>695166706130</v>
      </c>
      <c r="M47" s="3">
        <v>-117955900527</v>
      </c>
      <c r="O47" s="3">
        <v>0</v>
      </c>
      <c r="Q47" s="3">
        <f t="shared" si="1"/>
        <v>577210805603</v>
      </c>
    </row>
    <row r="48" spans="1:17" ht="24">
      <c r="A48" s="2" t="s">
        <v>116</v>
      </c>
      <c r="C48" s="3">
        <v>73655921901</v>
      </c>
      <c r="E48" s="3">
        <v>26957944300</v>
      </c>
      <c r="G48" s="3">
        <v>0</v>
      </c>
      <c r="I48" s="3">
        <f t="shared" si="0"/>
        <v>100613866201</v>
      </c>
      <c r="K48" s="3">
        <v>562299797383</v>
      </c>
      <c r="M48" s="3">
        <v>-132858891995</v>
      </c>
      <c r="O48" s="3">
        <v>0</v>
      </c>
      <c r="Q48" s="3">
        <f t="shared" si="1"/>
        <v>429440905388</v>
      </c>
    </row>
    <row r="49" spans="1:17" ht="24">
      <c r="A49" s="2" t="s">
        <v>182</v>
      </c>
      <c r="C49" s="3">
        <v>18960860656</v>
      </c>
      <c r="E49" s="3">
        <v>5399588250</v>
      </c>
      <c r="G49" s="3">
        <v>0</v>
      </c>
      <c r="I49" s="3">
        <f t="shared" si="0"/>
        <v>24360448906</v>
      </c>
      <c r="K49" s="3">
        <v>145069846690</v>
      </c>
      <c r="M49" s="3">
        <v>41493142025</v>
      </c>
      <c r="O49" s="3">
        <v>0</v>
      </c>
      <c r="Q49" s="3">
        <f t="shared" si="1"/>
        <v>186562988715</v>
      </c>
    </row>
    <row r="50" spans="1:17" ht="24">
      <c r="A50" s="2" t="s">
        <v>162</v>
      </c>
      <c r="C50" s="3">
        <v>26813929795</v>
      </c>
      <c r="E50" s="3">
        <v>38755544665</v>
      </c>
      <c r="G50" s="3">
        <v>0</v>
      </c>
      <c r="I50" s="3">
        <f t="shared" si="0"/>
        <v>65569474460</v>
      </c>
      <c r="K50" s="3">
        <v>37297714041</v>
      </c>
      <c r="M50" s="3">
        <v>44321251393</v>
      </c>
      <c r="O50" s="3">
        <v>0</v>
      </c>
      <c r="Q50" s="3">
        <f t="shared" si="1"/>
        <v>81618965434</v>
      </c>
    </row>
    <row r="51" spans="1:17" ht="24">
      <c r="A51" s="2" t="s">
        <v>138</v>
      </c>
      <c r="C51" s="3">
        <v>19030454984</v>
      </c>
      <c r="E51" s="3">
        <v>1554881432</v>
      </c>
      <c r="G51" s="3">
        <v>0</v>
      </c>
      <c r="I51" s="3">
        <f t="shared" si="0"/>
        <v>20585336416</v>
      </c>
      <c r="K51" s="3">
        <v>172665852858</v>
      </c>
      <c r="M51" s="3">
        <v>26047122556</v>
      </c>
      <c r="O51" s="3">
        <v>0</v>
      </c>
      <c r="Q51" s="3">
        <f t="shared" si="1"/>
        <v>198712975414</v>
      </c>
    </row>
    <row r="52" spans="1:17" ht="24">
      <c r="A52" s="2" t="s">
        <v>160</v>
      </c>
      <c r="C52" s="3">
        <v>13501585284</v>
      </c>
      <c r="E52" s="3">
        <v>-10958464353</v>
      </c>
      <c r="G52" s="3">
        <v>0</v>
      </c>
      <c r="I52" s="3">
        <f t="shared" si="0"/>
        <v>2543120931</v>
      </c>
      <c r="K52" s="3">
        <v>21376444162</v>
      </c>
      <c r="M52" s="3">
        <v>-15440983155</v>
      </c>
      <c r="O52" s="3">
        <v>0</v>
      </c>
      <c r="Q52" s="3">
        <f t="shared" si="1"/>
        <v>5935461007</v>
      </c>
    </row>
    <row r="53" spans="1:17" ht="24">
      <c r="A53" s="2" t="s">
        <v>125</v>
      </c>
      <c r="C53" s="3">
        <v>38825474305</v>
      </c>
      <c r="E53" s="3">
        <v>0</v>
      </c>
      <c r="G53" s="3">
        <v>0</v>
      </c>
      <c r="I53" s="3">
        <f t="shared" si="0"/>
        <v>38825474305</v>
      </c>
      <c r="K53" s="3">
        <v>345030941148</v>
      </c>
      <c r="M53" s="3">
        <v>66386900813</v>
      </c>
      <c r="O53" s="3">
        <v>0</v>
      </c>
      <c r="Q53" s="3">
        <f t="shared" si="1"/>
        <v>411417841961</v>
      </c>
    </row>
    <row r="54" spans="1:17" ht="24">
      <c r="A54" s="2" t="s">
        <v>157</v>
      </c>
      <c r="C54" s="3">
        <v>2620822546</v>
      </c>
      <c r="E54" s="3">
        <v>2189053072</v>
      </c>
      <c r="G54" s="3">
        <v>0</v>
      </c>
      <c r="I54" s="3">
        <f t="shared" si="0"/>
        <v>4809875618</v>
      </c>
      <c r="K54" s="3">
        <v>14114793645</v>
      </c>
      <c r="M54" s="3">
        <v>-548897993</v>
      </c>
      <c r="O54" s="3">
        <v>0</v>
      </c>
      <c r="Q54" s="3">
        <f t="shared" si="1"/>
        <v>13565895652</v>
      </c>
    </row>
    <row r="55" spans="1:17" ht="24">
      <c r="A55" s="2" t="s">
        <v>155</v>
      </c>
      <c r="C55" s="3">
        <v>2130897069</v>
      </c>
      <c r="E55" s="3">
        <v>313477066</v>
      </c>
      <c r="G55" s="3">
        <v>0</v>
      </c>
      <c r="I55" s="3">
        <f t="shared" si="0"/>
        <v>2444374135</v>
      </c>
      <c r="K55" s="3">
        <v>19915134175</v>
      </c>
      <c r="M55" s="3">
        <v>-12062658348</v>
      </c>
      <c r="O55" s="3">
        <v>0</v>
      </c>
      <c r="Q55" s="3">
        <f t="shared" si="1"/>
        <v>7852475827</v>
      </c>
    </row>
    <row r="56" spans="1:17" ht="24">
      <c r="A56" s="2" t="s">
        <v>150</v>
      </c>
      <c r="C56" s="3">
        <v>152675938356</v>
      </c>
      <c r="E56" s="3">
        <v>179123690777</v>
      </c>
      <c r="G56" s="3">
        <v>0</v>
      </c>
      <c r="I56" s="3">
        <f t="shared" si="0"/>
        <v>331799629133</v>
      </c>
      <c r="K56" s="3">
        <v>447224183013</v>
      </c>
      <c r="M56" s="3">
        <v>178957638998</v>
      </c>
      <c r="O56" s="3">
        <v>0</v>
      </c>
      <c r="Q56" s="3">
        <f t="shared" si="1"/>
        <v>626181822011</v>
      </c>
    </row>
    <row r="57" spans="1:17" ht="24">
      <c r="A57" s="2" t="s">
        <v>147</v>
      </c>
      <c r="C57" s="3">
        <v>58220310304</v>
      </c>
      <c r="E57" s="3">
        <v>116250544024</v>
      </c>
      <c r="G57" s="3">
        <v>0</v>
      </c>
      <c r="I57" s="3">
        <f t="shared" si="0"/>
        <v>174470854328</v>
      </c>
      <c r="K57" s="3">
        <v>350171694283</v>
      </c>
      <c r="M57" s="3">
        <v>156964448830</v>
      </c>
      <c r="O57" s="3">
        <v>0</v>
      </c>
      <c r="Q57" s="3">
        <f t="shared" si="1"/>
        <v>507136143113</v>
      </c>
    </row>
    <row r="58" spans="1:17" ht="24">
      <c r="A58" s="2" t="s">
        <v>132</v>
      </c>
      <c r="C58" s="3">
        <v>15123657072</v>
      </c>
      <c r="E58" s="3">
        <v>5709564612</v>
      </c>
      <c r="G58" s="3">
        <v>0</v>
      </c>
      <c r="I58" s="3">
        <f t="shared" si="0"/>
        <v>20833221684</v>
      </c>
      <c r="K58" s="3">
        <v>135123442817</v>
      </c>
      <c r="M58" s="3">
        <v>51384081665</v>
      </c>
      <c r="O58" s="3">
        <v>0</v>
      </c>
      <c r="Q58" s="3">
        <f t="shared" si="1"/>
        <v>186507524482</v>
      </c>
    </row>
    <row r="59" spans="1:17" ht="24">
      <c r="A59" s="2" t="s">
        <v>144</v>
      </c>
      <c r="C59" s="3">
        <v>1156050000</v>
      </c>
      <c r="E59" s="3">
        <v>2544290383</v>
      </c>
      <c r="G59" s="3">
        <v>0</v>
      </c>
      <c r="I59" s="3">
        <f t="shared" si="0"/>
        <v>3700340383</v>
      </c>
      <c r="K59" s="3">
        <v>10025193205</v>
      </c>
      <c r="M59" s="3">
        <v>-1633025472</v>
      </c>
      <c r="O59" s="3">
        <v>0</v>
      </c>
      <c r="Q59" s="3">
        <f t="shared" si="1"/>
        <v>8392167733</v>
      </c>
    </row>
    <row r="60" spans="1:17" ht="24">
      <c r="A60" s="2" t="s">
        <v>122</v>
      </c>
      <c r="C60" s="3">
        <v>14869324303</v>
      </c>
      <c r="E60" s="3">
        <v>6025540518</v>
      </c>
      <c r="G60" s="3">
        <v>0</v>
      </c>
      <c r="I60" s="3">
        <f t="shared" si="0"/>
        <v>20894864821</v>
      </c>
      <c r="K60" s="3">
        <v>135124949975</v>
      </c>
      <c r="M60" s="3">
        <v>13825945692</v>
      </c>
      <c r="O60" s="3">
        <v>0</v>
      </c>
      <c r="Q60" s="3">
        <f t="shared" si="1"/>
        <v>148950895667</v>
      </c>
    </row>
    <row r="61" spans="1:17" ht="24">
      <c r="A61" s="2" t="s">
        <v>113</v>
      </c>
      <c r="C61" s="3">
        <v>39111428426</v>
      </c>
      <c r="E61" s="3">
        <v>16398552515</v>
      </c>
      <c r="G61" s="3">
        <v>0</v>
      </c>
      <c r="I61" s="3">
        <f t="shared" si="0"/>
        <v>55509980941</v>
      </c>
      <c r="K61" s="3">
        <v>296516162020</v>
      </c>
      <c r="M61" s="3">
        <v>125407883969</v>
      </c>
      <c r="O61" s="3">
        <v>0</v>
      </c>
      <c r="Q61" s="3">
        <f t="shared" si="1"/>
        <v>421924045989</v>
      </c>
    </row>
    <row r="62" spans="1:17" ht="24">
      <c r="A62" s="2" t="s">
        <v>191</v>
      </c>
      <c r="C62" s="3">
        <v>0</v>
      </c>
      <c r="E62" s="3">
        <v>-3587201497</v>
      </c>
      <c r="G62" s="3">
        <v>0</v>
      </c>
      <c r="I62" s="3">
        <f t="shared" si="0"/>
        <v>-3587201497</v>
      </c>
      <c r="K62" s="3">
        <v>0</v>
      </c>
      <c r="M62" s="3">
        <v>-3587201497</v>
      </c>
      <c r="O62" s="3">
        <v>0</v>
      </c>
      <c r="Q62" s="3">
        <f t="shared" si="1"/>
        <v>-3587201497</v>
      </c>
    </row>
    <row r="63" spans="1:17" ht="24">
      <c r="A63" s="2" t="s">
        <v>193</v>
      </c>
      <c r="C63" s="3">
        <v>0</v>
      </c>
      <c r="E63" s="3">
        <v>-57747289234</v>
      </c>
      <c r="G63" s="3">
        <v>0</v>
      </c>
      <c r="I63" s="3">
        <f t="shared" si="0"/>
        <v>-57747289234</v>
      </c>
      <c r="K63" s="3">
        <v>0</v>
      </c>
      <c r="M63" s="3">
        <v>-57747289234</v>
      </c>
      <c r="O63" s="3">
        <v>0</v>
      </c>
      <c r="Q63" s="3">
        <f t="shared" si="1"/>
        <v>-57747289234</v>
      </c>
    </row>
    <row r="64" spans="1:17" ht="24">
      <c r="A64" s="2" t="s">
        <v>56</v>
      </c>
      <c r="C64" s="3">
        <v>0</v>
      </c>
      <c r="E64" s="3">
        <v>15945527974</v>
      </c>
      <c r="G64" s="3">
        <v>0</v>
      </c>
      <c r="I64" s="3">
        <f t="shared" si="0"/>
        <v>15945527974</v>
      </c>
      <c r="K64" s="3">
        <v>0</v>
      </c>
      <c r="M64" s="3">
        <v>15783854802</v>
      </c>
      <c r="O64" s="3">
        <v>0</v>
      </c>
      <c r="Q64" s="3">
        <f t="shared" si="1"/>
        <v>15783854802</v>
      </c>
    </row>
    <row r="65" spans="1:17" ht="24">
      <c r="A65" s="2" t="s">
        <v>73</v>
      </c>
      <c r="C65" s="3">
        <v>0</v>
      </c>
      <c r="E65" s="3">
        <v>2718152725</v>
      </c>
      <c r="G65" s="3">
        <v>0</v>
      </c>
      <c r="I65" s="3">
        <f t="shared" si="0"/>
        <v>2718152725</v>
      </c>
      <c r="K65" s="3">
        <v>0</v>
      </c>
      <c r="M65" s="3">
        <v>14505152832</v>
      </c>
      <c r="O65" s="3">
        <v>0</v>
      </c>
      <c r="Q65" s="3">
        <f t="shared" si="1"/>
        <v>14505152832</v>
      </c>
    </row>
    <row r="66" spans="1:17" ht="24">
      <c r="A66" s="2" t="s">
        <v>71</v>
      </c>
      <c r="C66" s="3">
        <v>0</v>
      </c>
      <c r="E66" s="3">
        <v>626237186</v>
      </c>
      <c r="G66" s="3">
        <v>0</v>
      </c>
      <c r="I66" s="3">
        <f t="shared" si="0"/>
        <v>626237186</v>
      </c>
      <c r="K66" s="3">
        <v>0</v>
      </c>
      <c r="M66" s="3">
        <v>3275032007</v>
      </c>
      <c r="O66" s="3">
        <v>0</v>
      </c>
      <c r="Q66" s="3">
        <f t="shared" si="1"/>
        <v>3275032007</v>
      </c>
    </row>
    <row r="67" spans="1:17" ht="24">
      <c r="A67" s="2" t="s">
        <v>68</v>
      </c>
      <c r="C67" s="3">
        <v>0</v>
      </c>
      <c r="E67" s="3">
        <v>435020108</v>
      </c>
      <c r="G67" s="3">
        <v>0</v>
      </c>
      <c r="I67" s="3">
        <f t="shared" si="0"/>
        <v>435020108</v>
      </c>
      <c r="K67" s="3">
        <v>0</v>
      </c>
      <c r="M67" s="3">
        <v>2195248293</v>
      </c>
      <c r="O67" s="3">
        <v>0</v>
      </c>
      <c r="Q67" s="3">
        <f t="shared" si="1"/>
        <v>2195248293</v>
      </c>
    </row>
    <row r="68" spans="1:17" ht="24">
      <c r="A68" s="2" t="s">
        <v>84</v>
      </c>
      <c r="C68" s="3">
        <v>0</v>
      </c>
      <c r="E68" s="3">
        <v>3063098421</v>
      </c>
      <c r="G68" s="3">
        <v>0</v>
      </c>
      <c r="I68" s="3">
        <f t="shared" si="0"/>
        <v>3063098421</v>
      </c>
      <c r="K68" s="3">
        <v>0</v>
      </c>
      <c r="M68" s="3">
        <v>31463403888</v>
      </c>
      <c r="O68" s="3">
        <v>0</v>
      </c>
      <c r="Q68" s="3">
        <f t="shared" si="1"/>
        <v>31463403888</v>
      </c>
    </row>
    <row r="69" spans="1:17" ht="24">
      <c r="A69" s="2" t="s">
        <v>81</v>
      </c>
      <c r="C69" s="3">
        <v>0</v>
      </c>
      <c r="E69" s="3">
        <v>4128161753</v>
      </c>
      <c r="G69" s="3">
        <v>0</v>
      </c>
      <c r="I69" s="3">
        <f t="shared" si="0"/>
        <v>4128161753</v>
      </c>
      <c r="K69" s="3">
        <v>0</v>
      </c>
      <c r="M69" s="3">
        <v>40790957084</v>
      </c>
      <c r="O69" s="3">
        <v>0</v>
      </c>
      <c r="Q69" s="3">
        <f t="shared" si="1"/>
        <v>40790957084</v>
      </c>
    </row>
    <row r="70" spans="1:17" ht="24">
      <c r="A70" s="2" t="s">
        <v>89</v>
      </c>
      <c r="C70" s="3">
        <v>0</v>
      </c>
      <c r="E70" s="3">
        <v>446034657</v>
      </c>
      <c r="G70" s="3">
        <v>0</v>
      </c>
      <c r="I70" s="3">
        <f t="shared" si="0"/>
        <v>446034657</v>
      </c>
      <c r="K70" s="3">
        <v>0</v>
      </c>
      <c r="M70" s="3">
        <v>2239802615</v>
      </c>
      <c r="O70" s="3">
        <v>0</v>
      </c>
      <c r="Q70" s="3">
        <f t="shared" si="1"/>
        <v>2239802615</v>
      </c>
    </row>
    <row r="71" spans="1:17" ht="24">
      <c r="A71" s="2" t="s">
        <v>53</v>
      </c>
      <c r="C71" s="3">
        <v>15982479450</v>
      </c>
      <c r="E71" s="3">
        <v>25543361092</v>
      </c>
      <c r="G71" s="3">
        <v>0</v>
      </c>
      <c r="I71" s="3">
        <f t="shared" si="0"/>
        <v>41525840542</v>
      </c>
      <c r="K71" s="3">
        <v>145973312310</v>
      </c>
      <c r="M71" s="3">
        <v>218779095727</v>
      </c>
      <c r="O71" s="3">
        <v>0</v>
      </c>
      <c r="Q71" s="3">
        <f t="shared" si="1"/>
        <v>364752408037</v>
      </c>
    </row>
    <row r="72" spans="1:17" ht="24">
      <c r="A72" s="2" t="s">
        <v>49</v>
      </c>
      <c r="C72" s="3">
        <v>0</v>
      </c>
      <c r="E72" s="3">
        <v>497825844</v>
      </c>
      <c r="G72" s="3">
        <v>0</v>
      </c>
      <c r="I72" s="3">
        <f t="shared" si="0"/>
        <v>497825844</v>
      </c>
      <c r="K72" s="3">
        <v>0</v>
      </c>
      <c r="M72" s="3">
        <v>6412642398</v>
      </c>
      <c r="O72" s="3">
        <v>0</v>
      </c>
      <c r="Q72" s="3">
        <f t="shared" si="1"/>
        <v>6412642398</v>
      </c>
    </row>
    <row r="73" spans="1:17" ht="24">
      <c r="A73" s="2" t="s">
        <v>95</v>
      </c>
      <c r="C73" s="3">
        <v>0</v>
      </c>
      <c r="E73" s="3">
        <v>8572329510</v>
      </c>
      <c r="G73" s="3">
        <v>0</v>
      </c>
      <c r="I73" s="3">
        <f t="shared" ref="I73:I81" si="2">C73+E73+G73</f>
        <v>8572329510</v>
      </c>
      <c r="K73" s="3">
        <v>0</v>
      </c>
      <c r="M73" s="3">
        <v>137181071708</v>
      </c>
      <c r="O73" s="3">
        <v>0</v>
      </c>
      <c r="Q73" s="3">
        <f t="shared" ref="Q73:Q81" si="3">K73+M73+O73</f>
        <v>137181071708</v>
      </c>
    </row>
    <row r="74" spans="1:17" ht="24">
      <c r="A74" s="2" t="s">
        <v>92</v>
      </c>
      <c r="C74" s="3">
        <v>0</v>
      </c>
      <c r="E74" s="3">
        <v>8530049534</v>
      </c>
      <c r="G74" s="3">
        <v>0</v>
      </c>
      <c r="I74" s="3">
        <f t="shared" si="2"/>
        <v>8530049534</v>
      </c>
      <c r="K74" s="3">
        <v>0</v>
      </c>
      <c r="M74" s="3">
        <v>115007320024</v>
      </c>
      <c r="O74" s="3">
        <v>0</v>
      </c>
      <c r="Q74" s="3">
        <f t="shared" si="3"/>
        <v>115007320024</v>
      </c>
    </row>
    <row r="75" spans="1:17" ht="24">
      <c r="A75" s="2" t="s">
        <v>105</v>
      </c>
      <c r="C75" s="3">
        <v>0</v>
      </c>
      <c r="E75" s="3">
        <v>90617090</v>
      </c>
      <c r="G75" s="3">
        <v>0</v>
      </c>
      <c r="I75" s="3">
        <f t="shared" si="2"/>
        <v>90617090</v>
      </c>
      <c r="K75" s="3">
        <v>0</v>
      </c>
      <c r="M75" s="3">
        <v>1001684615</v>
      </c>
      <c r="O75" s="3">
        <v>0</v>
      </c>
      <c r="Q75" s="3">
        <f t="shared" si="3"/>
        <v>1001684615</v>
      </c>
    </row>
    <row r="76" spans="1:17" ht="24">
      <c r="A76" s="2" t="s">
        <v>108</v>
      </c>
      <c r="C76" s="3">
        <v>0</v>
      </c>
      <c r="E76" s="3">
        <v>1461638542</v>
      </c>
      <c r="G76" s="3">
        <v>0</v>
      </c>
      <c r="I76" s="3">
        <f t="shared" si="2"/>
        <v>1461638542</v>
      </c>
      <c r="K76" s="3">
        <v>0</v>
      </c>
      <c r="M76" s="3">
        <v>13461473485</v>
      </c>
      <c r="O76" s="3">
        <v>0</v>
      </c>
      <c r="Q76" s="3">
        <f t="shared" si="3"/>
        <v>13461473485</v>
      </c>
    </row>
    <row r="77" spans="1:17" ht="24">
      <c r="A77" s="2" t="s">
        <v>102</v>
      </c>
      <c r="C77" s="3">
        <v>0</v>
      </c>
      <c r="E77" s="3">
        <v>21374279800</v>
      </c>
      <c r="G77" s="3">
        <v>0</v>
      </c>
      <c r="I77" s="3">
        <f t="shared" si="2"/>
        <v>21374279800</v>
      </c>
      <c r="K77" s="3">
        <v>0</v>
      </c>
      <c r="M77" s="3">
        <v>172209128752</v>
      </c>
      <c r="O77" s="3">
        <v>0</v>
      </c>
      <c r="Q77" s="3">
        <f t="shared" si="3"/>
        <v>172209128752</v>
      </c>
    </row>
    <row r="78" spans="1:17" ht="24">
      <c r="A78" s="2" t="s">
        <v>100</v>
      </c>
      <c r="C78" s="3">
        <v>0</v>
      </c>
      <c r="E78" s="3">
        <v>3240157919</v>
      </c>
      <c r="G78" s="3">
        <v>0</v>
      </c>
      <c r="I78" s="3">
        <f t="shared" si="2"/>
        <v>3240157919</v>
      </c>
      <c r="K78" s="3">
        <v>0</v>
      </c>
      <c r="M78" s="3">
        <v>33268288100</v>
      </c>
      <c r="O78" s="3">
        <v>0</v>
      </c>
      <c r="Q78" s="3">
        <f t="shared" si="3"/>
        <v>33268288100</v>
      </c>
    </row>
    <row r="79" spans="1:17" ht="24">
      <c r="A79" s="2" t="s">
        <v>97</v>
      </c>
      <c r="C79" s="3">
        <v>0</v>
      </c>
      <c r="E79" s="3">
        <v>28813146630</v>
      </c>
      <c r="G79" s="3">
        <v>0</v>
      </c>
      <c r="I79" s="3">
        <f t="shared" si="2"/>
        <v>28813146630</v>
      </c>
      <c r="K79" s="3">
        <v>0</v>
      </c>
      <c r="M79" s="3">
        <v>210536600830</v>
      </c>
      <c r="O79" s="3">
        <v>0</v>
      </c>
      <c r="Q79" s="3">
        <f t="shared" si="3"/>
        <v>210536600830</v>
      </c>
    </row>
    <row r="80" spans="1:17" ht="24">
      <c r="A80" s="2" t="s">
        <v>78</v>
      </c>
      <c r="C80" s="3">
        <v>0</v>
      </c>
      <c r="E80" s="3">
        <v>2337769731</v>
      </c>
      <c r="G80" s="3">
        <v>0</v>
      </c>
      <c r="I80" s="3">
        <f t="shared" si="2"/>
        <v>2337769731</v>
      </c>
      <c r="K80" s="3">
        <v>0</v>
      </c>
      <c r="M80" s="3">
        <v>22789922136</v>
      </c>
      <c r="O80" s="3">
        <v>0</v>
      </c>
      <c r="Q80" s="3">
        <f t="shared" si="3"/>
        <v>22789922136</v>
      </c>
    </row>
    <row r="81" spans="1:17" ht="24">
      <c r="A81" s="2" t="s">
        <v>75</v>
      </c>
      <c r="C81" s="3">
        <v>0</v>
      </c>
      <c r="E81" s="3">
        <v>1368895614</v>
      </c>
      <c r="G81" s="3">
        <v>0</v>
      </c>
      <c r="I81" s="3">
        <f t="shared" si="2"/>
        <v>1368895614</v>
      </c>
      <c r="K81" s="3">
        <v>0</v>
      </c>
      <c r="M81" s="3">
        <v>14222455455</v>
      </c>
      <c r="O81" s="3">
        <v>0</v>
      </c>
      <c r="Q81" s="3">
        <f t="shared" si="3"/>
        <v>14222455455</v>
      </c>
    </row>
    <row r="82" spans="1:17" ht="24">
      <c r="A82" s="2" t="s">
        <v>326</v>
      </c>
      <c r="C82" s="3">
        <v>7528916640</v>
      </c>
      <c r="E82" s="3">
        <v>0</v>
      </c>
      <c r="G82" s="3">
        <v>0</v>
      </c>
      <c r="I82" s="3">
        <f>C82+E82+G82</f>
        <v>7528916640</v>
      </c>
      <c r="K82" s="3">
        <v>33880124880</v>
      </c>
      <c r="M82" s="3">
        <v>0</v>
      </c>
      <c r="O82" s="3">
        <v>0</v>
      </c>
      <c r="Q82" s="3">
        <f>K82+M82+O82</f>
        <v>33880124880</v>
      </c>
    </row>
    <row r="83" spans="1:17" ht="24">
      <c r="A83" s="2" t="s">
        <v>327</v>
      </c>
      <c r="C83" s="3">
        <v>0</v>
      </c>
      <c r="E83" s="3">
        <v>0</v>
      </c>
      <c r="G83" s="3">
        <v>0</v>
      </c>
      <c r="I83" s="3">
        <f t="shared" ref="I83:I85" si="4">C83+E83+G83</f>
        <v>0</v>
      </c>
      <c r="K83" s="3">
        <v>321306000000</v>
      </c>
      <c r="M83" s="3">
        <v>0</v>
      </c>
      <c r="O83" s="3">
        <v>0</v>
      </c>
      <c r="Q83" s="3">
        <f t="shared" ref="Q83:Q85" si="5">K83+M83+O83</f>
        <v>321306000000</v>
      </c>
    </row>
    <row r="84" spans="1:17" ht="24">
      <c r="A84" s="2" t="s">
        <v>328</v>
      </c>
      <c r="C84" s="3">
        <v>21126404827</v>
      </c>
      <c r="E84" s="3">
        <v>0</v>
      </c>
      <c r="G84" s="3">
        <v>0</v>
      </c>
      <c r="I84" s="3">
        <f t="shared" si="4"/>
        <v>21126404827</v>
      </c>
      <c r="K84" s="3">
        <v>196567796226</v>
      </c>
      <c r="M84" s="3">
        <v>0</v>
      </c>
      <c r="O84" s="3">
        <v>0</v>
      </c>
      <c r="Q84" s="3">
        <f t="shared" si="5"/>
        <v>196567796226</v>
      </c>
    </row>
    <row r="85" spans="1:17" ht="24">
      <c r="A85" s="2" t="s">
        <v>329</v>
      </c>
      <c r="C85" s="3">
        <v>0</v>
      </c>
      <c r="E85" s="3">
        <v>0</v>
      </c>
      <c r="G85" s="3">
        <v>0</v>
      </c>
      <c r="I85" s="3">
        <f t="shared" si="4"/>
        <v>0</v>
      </c>
      <c r="K85" s="3">
        <v>13464705810</v>
      </c>
      <c r="M85" s="3">
        <v>0</v>
      </c>
      <c r="O85" s="3">
        <v>0</v>
      </c>
      <c r="Q85" s="3">
        <f t="shared" si="5"/>
        <v>13464705810</v>
      </c>
    </row>
    <row r="86" spans="1:17" ht="24">
      <c r="A86" s="2" t="s">
        <v>26</v>
      </c>
      <c r="C86" s="4">
        <f>SUM(C8:C85)</f>
        <v>1009431623472</v>
      </c>
      <c r="E86" s="4">
        <f>SUM(E8:E85)</f>
        <v>433922405600</v>
      </c>
      <c r="G86" s="4">
        <f>SUM(G8:G85)</f>
        <v>233051766333</v>
      </c>
      <c r="I86" s="4">
        <f>SUM(I8:I85)</f>
        <v>1676405795405</v>
      </c>
      <c r="K86" s="4">
        <f>SUM(K8:K85)</f>
        <v>6744883109918</v>
      </c>
      <c r="M86" s="4">
        <f>SUM(M8:M85)</f>
        <v>2368123390716</v>
      </c>
      <c r="O86" s="4">
        <f>SUM(O8:O85)</f>
        <v>-76293866318</v>
      </c>
      <c r="Q86" s="4">
        <f>SUM(Q8:Q85)</f>
        <v>9036712634316</v>
      </c>
    </row>
  </sheetData>
  <mergeCells count="15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  <mergeCell ref="A5:Q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J130"/>
  <sheetViews>
    <sheetView rightToLeft="1" workbookViewId="0">
      <selection activeCell="A5" sqref="A5:J5"/>
    </sheetView>
  </sheetViews>
  <sheetFormatPr defaultRowHeight="22.5"/>
  <cols>
    <col min="1" max="1" width="31.140625" style="1" bestFit="1" customWidth="1"/>
    <col min="2" max="2" width="1" style="1" customWidth="1"/>
    <col min="3" max="3" width="32.5703125" style="1" bestFit="1" customWidth="1"/>
    <col min="4" max="4" width="1" style="1" customWidth="1"/>
    <col min="5" max="5" width="28.7109375" style="1" bestFit="1" customWidth="1"/>
    <col min="6" max="6" width="1" style="1" customWidth="1"/>
    <col min="7" max="7" width="32.5703125" style="1" bestFit="1" customWidth="1"/>
    <col min="8" max="8" width="1" style="1" customWidth="1"/>
    <col min="9" max="9" width="28.7109375" style="1" bestFit="1" customWidth="1"/>
    <col min="10" max="10" width="1" style="1" customWidth="1"/>
    <col min="11" max="11" width="9.140625" style="1" customWidth="1"/>
    <col min="12" max="16384" width="9.140625" style="1"/>
  </cols>
  <sheetData>
    <row r="2" spans="1:10" ht="24">
      <c r="A2" s="13" t="s">
        <v>0</v>
      </c>
      <c r="B2" s="13" t="s">
        <v>0</v>
      </c>
      <c r="C2" s="13" t="s">
        <v>0</v>
      </c>
      <c r="D2" s="13" t="s">
        <v>0</v>
      </c>
      <c r="E2" s="13" t="s">
        <v>0</v>
      </c>
      <c r="F2" s="13" t="s">
        <v>0</v>
      </c>
      <c r="G2" s="13" t="s">
        <v>0</v>
      </c>
      <c r="H2" s="13" t="s">
        <v>0</v>
      </c>
      <c r="I2" s="13" t="s">
        <v>0</v>
      </c>
    </row>
    <row r="3" spans="1:10" ht="24">
      <c r="A3" s="13" t="s">
        <v>257</v>
      </c>
      <c r="B3" s="13" t="s">
        <v>257</v>
      </c>
      <c r="C3" s="13" t="s">
        <v>257</v>
      </c>
      <c r="D3" s="13" t="s">
        <v>257</v>
      </c>
      <c r="E3" s="13" t="s">
        <v>257</v>
      </c>
      <c r="F3" s="13" t="s">
        <v>257</v>
      </c>
      <c r="G3" s="13" t="s">
        <v>257</v>
      </c>
      <c r="H3" s="13" t="s">
        <v>257</v>
      </c>
      <c r="I3" s="13" t="s">
        <v>257</v>
      </c>
    </row>
    <row r="4" spans="1:10" ht="24">
      <c r="A4" s="13" t="s">
        <v>2</v>
      </c>
      <c r="B4" s="13" t="s">
        <v>2</v>
      </c>
      <c r="C4" s="13" t="s">
        <v>2</v>
      </c>
      <c r="D4" s="13" t="s">
        <v>2</v>
      </c>
      <c r="E4" s="13" t="s">
        <v>2</v>
      </c>
      <c r="F4" s="13" t="s">
        <v>2</v>
      </c>
      <c r="G4" s="13" t="s">
        <v>2</v>
      </c>
      <c r="H4" s="13" t="s">
        <v>2</v>
      </c>
      <c r="I4" s="13" t="s">
        <v>2</v>
      </c>
    </row>
    <row r="5" spans="1:10" ht="25.5">
      <c r="A5" s="15" t="s">
        <v>357</v>
      </c>
      <c r="B5" s="15"/>
      <c r="C5" s="15"/>
      <c r="D5" s="15"/>
      <c r="E5" s="15"/>
      <c r="F5" s="15"/>
      <c r="G5" s="15"/>
      <c r="H5" s="15"/>
      <c r="I5" s="15"/>
      <c r="J5" s="15"/>
    </row>
    <row r="6" spans="1:10" ht="24.75" thickBot="1">
      <c r="A6" s="5" t="s">
        <v>318</v>
      </c>
      <c r="C6" s="12" t="s">
        <v>259</v>
      </c>
      <c r="D6" s="12" t="s">
        <v>259</v>
      </c>
      <c r="E6" s="12" t="s">
        <v>259</v>
      </c>
      <c r="G6" s="12" t="s">
        <v>260</v>
      </c>
      <c r="H6" s="12" t="s">
        <v>260</v>
      </c>
      <c r="I6" s="12" t="s">
        <v>260</v>
      </c>
    </row>
    <row r="7" spans="1:10" ht="24.75" thickBot="1">
      <c r="A7" s="12" t="s">
        <v>319</v>
      </c>
      <c r="C7" s="12" t="s">
        <v>320</v>
      </c>
      <c r="E7" s="12" t="s">
        <v>321</v>
      </c>
      <c r="G7" s="12" t="s">
        <v>320</v>
      </c>
      <c r="I7" s="12" t="s">
        <v>321</v>
      </c>
    </row>
    <row r="8" spans="1:10" ht="24">
      <c r="A8" s="2" t="s">
        <v>232</v>
      </c>
      <c r="C8" s="3">
        <v>18288</v>
      </c>
      <c r="E8" s="6">
        <f>C8/$C$129</f>
        <v>1.0828891415558337E-8</v>
      </c>
      <c r="G8" s="3">
        <v>237978097</v>
      </c>
      <c r="I8" s="6">
        <f>G8/$G$129</f>
        <v>2.2903766955363887E-5</v>
      </c>
    </row>
    <row r="9" spans="1:10" ht="24">
      <c r="A9" s="2" t="s">
        <v>233</v>
      </c>
      <c r="C9" s="3">
        <v>1938954128</v>
      </c>
      <c r="E9" s="6">
        <f t="shared" ref="E9:E72" si="0">C9/$C$129</f>
        <v>1.1481148136406715E-3</v>
      </c>
      <c r="G9" s="3">
        <v>18761572511</v>
      </c>
      <c r="I9" s="6">
        <f t="shared" ref="I9:I72" si="1">G9/$G$129</f>
        <v>1.8056732528124438E-3</v>
      </c>
    </row>
    <row r="10" spans="1:10" ht="24">
      <c r="A10" s="2" t="s">
        <v>239</v>
      </c>
      <c r="C10" s="3">
        <v>0</v>
      </c>
      <c r="E10" s="6">
        <f t="shared" si="0"/>
        <v>0</v>
      </c>
      <c r="G10" s="3">
        <v>12841443757</v>
      </c>
      <c r="I10" s="6">
        <f t="shared" si="1"/>
        <v>1.2359012820442063E-3</v>
      </c>
    </row>
    <row r="11" spans="1:10" ht="24">
      <c r="A11" s="2" t="s">
        <v>235</v>
      </c>
      <c r="C11" s="3">
        <v>121931</v>
      </c>
      <c r="E11" s="6">
        <f t="shared" si="0"/>
        <v>7.2199122877867649E-8</v>
      </c>
      <c r="G11" s="3">
        <v>1099188</v>
      </c>
      <c r="I11" s="6">
        <f t="shared" si="1"/>
        <v>1.0578933989934595E-7</v>
      </c>
    </row>
    <row r="12" spans="1:10" ht="24">
      <c r="A12" s="2" t="s">
        <v>232</v>
      </c>
      <c r="C12" s="3">
        <v>0</v>
      </c>
      <c r="E12" s="6">
        <f t="shared" si="0"/>
        <v>0</v>
      </c>
      <c r="G12" s="3">
        <v>528904783331</v>
      </c>
      <c r="I12" s="6">
        <f t="shared" si="1"/>
        <v>5.0903474108335504E-2</v>
      </c>
    </row>
    <row r="13" spans="1:10" ht="24">
      <c r="A13" s="2" t="s">
        <v>236</v>
      </c>
      <c r="C13" s="3">
        <v>3668</v>
      </c>
      <c r="E13" s="6">
        <f t="shared" si="0"/>
        <v>2.1719364453339883E-9</v>
      </c>
      <c r="G13" s="3">
        <v>4913060</v>
      </c>
      <c r="I13" s="6">
        <f t="shared" si="1"/>
        <v>4.7284847931917069E-7</v>
      </c>
    </row>
    <row r="14" spans="1:10" ht="24">
      <c r="A14" s="2" t="s">
        <v>239</v>
      </c>
      <c r="C14" s="3">
        <v>0</v>
      </c>
      <c r="E14" s="6">
        <f t="shared" si="0"/>
        <v>0</v>
      </c>
      <c r="G14" s="3">
        <v>17925607204</v>
      </c>
      <c r="I14" s="6">
        <f t="shared" si="1"/>
        <v>1.7252172998669204E-3</v>
      </c>
    </row>
    <row r="15" spans="1:10" ht="24">
      <c r="A15" s="2" t="s">
        <v>239</v>
      </c>
      <c r="C15" s="3">
        <v>0</v>
      </c>
      <c r="E15" s="6">
        <f t="shared" si="0"/>
        <v>0</v>
      </c>
      <c r="G15" s="3">
        <v>1208384294</v>
      </c>
      <c r="I15" s="6">
        <f t="shared" si="1"/>
        <v>1.1629873761994962E-4</v>
      </c>
    </row>
    <row r="16" spans="1:10" ht="24">
      <c r="A16" s="2" t="s">
        <v>237</v>
      </c>
      <c r="C16" s="3">
        <v>897026</v>
      </c>
      <c r="E16" s="6">
        <f t="shared" si="0"/>
        <v>5.3115688708074329E-7</v>
      </c>
      <c r="G16" s="3">
        <v>6941885</v>
      </c>
      <c r="I16" s="6">
        <f t="shared" si="1"/>
        <v>6.6810903303818017E-7</v>
      </c>
    </row>
    <row r="17" spans="1:9" ht="24">
      <c r="A17" s="2" t="s">
        <v>237</v>
      </c>
      <c r="C17" s="3">
        <v>0</v>
      </c>
      <c r="E17" s="6">
        <f t="shared" si="0"/>
        <v>0</v>
      </c>
      <c r="G17" s="3">
        <v>27221444793</v>
      </c>
      <c r="I17" s="6">
        <f t="shared" si="1"/>
        <v>2.6198781971400326E-3</v>
      </c>
    </row>
    <row r="18" spans="1:9" ht="24">
      <c r="A18" s="2" t="s">
        <v>237</v>
      </c>
      <c r="C18" s="3">
        <v>0</v>
      </c>
      <c r="E18" s="6">
        <f t="shared" si="0"/>
        <v>0</v>
      </c>
      <c r="G18" s="3">
        <v>27217372368</v>
      </c>
      <c r="I18" s="6">
        <f t="shared" si="1"/>
        <v>2.6194862540397262E-3</v>
      </c>
    </row>
    <row r="19" spans="1:9" ht="24">
      <c r="A19" s="2" t="s">
        <v>236</v>
      </c>
      <c r="C19" s="3">
        <v>6408196735</v>
      </c>
      <c r="E19" s="6">
        <f t="shared" si="0"/>
        <v>3.7944918314113335E-3</v>
      </c>
      <c r="G19" s="3">
        <v>507672874180</v>
      </c>
      <c r="I19" s="6">
        <f t="shared" si="1"/>
        <v>4.8860047821033266E-2</v>
      </c>
    </row>
    <row r="20" spans="1:9" ht="24">
      <c r="A20" s="2" t="s">
        <v>238</v>
      </c>
      <c r="C20" s="3">
        <v>0</v>
      </c>
      <c r="E20" s="6">
        <f t="shared" si="0"/>
        <v>0</v>
      </c>
      <c r="G20" s="3">
        <v>3295811</v>
      </c>
      <c r="I20" s="6">
        <f t="shared" si="1"/>
        <v>3.1719930541727466E-7</v>
      </c>
    </row>
    <row r="21" spans="1:9" ht="24">
      <c r="A21" s="2" t="s">
        <v>238</v>
      </c>
      <c r="C21" s="3">
        <v>0</v>
      </c>
      <c r="E21" s="6">
        <f t="shared" si="0"/>
        <v>0</v>
      </c>
      <c r="G21" s="3">
        <v>729861</v>
      </c>
      <c r="I21" s="6">
        <f t="shared" si="1"/>
        <v>7.0244137862018625E-8</v>
      </c>
    </row>
    <row r="22" spans="1:9" ht="24">
      <c r="A22" s="2" t="s">
        <v>238</v>
      </c>
      <c r="C22" s="3">
        <v>0</v>
      </c>
      <c r="E22" s="6">
        <f t="shared" si="0"/>
        <v>0</v>
      </c>
      <c r="G22" s="3">
        <v>28841530054</v>
      </c>
      <c r="I22" s="6">
        <f t="shared" si="1"/>
        <v>2.7758003417975882E-3</v>
      </c>
    </row>
    <row r="23" spans="1:9" ht="24">
      <c r="A23" s="2" t="s">
        <v>238</v>
      </c>
      <c r="C23" s="3">
        <v>0</v>
      </c>
      <c r="E23" s="6">
        <f t="shared" si="0"/>
        <v>0</v>
      </c>
      <c r="G23" s="3">
        <v>13010382498</v>
      </c>
      <c r="I23" s="6">
        <f t="shared" si="1"/>
        <v>1.2521604823755568E-3</v>
      </c>
    </row>
    <row r="24" spans="1:9" ht="24">
      <c r="A24" s="2" t="s">
        <v>238</v>
      </c>
      <c r="C24" s="3">
        <v>0</v>
      </c>
      <c r="E24" s="6">
        <f t="shared" si="0"/>
        <v>0</v>
      </c>
      <c r="G24" s="3">
        <v>3882513665</v>
      </c>
      <c r="I24" s="6">
        <f t="shared" si="1"/>
        <v>3.7366543100046613E-4</v>
      </c>
    </row>
    <row r="25" spans="1:9" ht="24">
      <c r="A25" s="2" t="s">
        <v>236</v>
      </c>
      <c r="C25" s="3">
        <v>0</v>
      </c>
      <c r="E25" s="6">
        <f t="shared" si="0"/>
        <v>0</v>
      </c>
      <c r="G25" s="3">
        <v>80306591085</v>
      </c>
      <c r="I25" s="6">
        <f t="shared" si="1"/>
        <v>7.7289610698523369E-3</v>
      </c>
    </row>
    <row r="26" spans="1:9" ht="24">
      <c r="A26" s="2" t="s">
        <v>236</v>
      </c>
      <c r="C26" s="3">
        <v>0</v>
      </c>
      <c r="E26" s="6">
        <f t="shared" si="0"/>
        <v>0</v>
      </c>
      <c r="G26" s="3">
        <v>179848561296</v>
      </c>
      <c r="I26" s="6">
        <f t="shared" si="1"/>
        <v>1.7309196044126118E-2</v>
      </c>
    </row>
    <row r="27" spans="1:9" ht="24">
      <c r="A27" s="2" t="s">
        <v>238</v>
      </c>
      <c r="C27" s="3">
        <v>0</v>
      </c>
      <c r="E27" s="6">
        <f t="shared" si="0"/>
        <v>0</v>
      </c>
      <c r="G27" s="3">
        <v>42617486345</v>
      </c>
      <c r="I27" s="6">
        <f t="shared" si="1"/>
        <v>4.1016420745194999E-3</v>
      </c>
    </row>
    <row r="28" spans="1:9" ht="24">
      <c r="A28" s="2" t="s">
        <v>236</v>
      </c>
      <c r="C28" s="3">
        <v>2136065586</v>
      </c>
      <c r="E28" s="6">
        <f t="shared" si="0"/>
        <v>1.2648306150101153E-3</v>
      </c>
      <c r="G28" s="3">
        <v>103261948892</v>
      </c>
      <c r="I28" s="6">
        <f t="shared" si="1"/>
        <v>9.9382575228301965E-3</v>
      </c>
    </row>
    <row r="29" spans="1:9" ht="24">
      <c r="A29" s="2" t="s">
        <v>236</v>
      </c>
      <c r="C29" s="3">
        <v>5413661215</v>
      </c>
      <c r="E29" s="6">
        <f t="shared" si="0"/>
        <v>3.2055965364093733E-3</v>
      </c>
      <c r="G29" s="3">
        <v>106540667360</v>
      </c>
      <c r="I29" s="6">
        <f t="shared" si="1"/>
        <v>1.0253811788747869E-2</v>
      </c>
    </row>
    <row r="30" spans="1:9" ht="24">
      <c r="A30" s="2" t="s">
        <v>232</v>
      </c>
      <c r="C30" s="3">
        <v>10027397259</v>
      </c>
      <c r="E30" s="6">
        <f t="shared" si="0"/>
        <v>5.9375325950556815E-3</v>
      </c>
      <c r="G30" s="3">
        <v>91535099925</v>
      </c>
      <c r="I30" s="6">
        <f t="shared" si="1"/>
        <v>8.8096283790274465E-3</v>
      </c>
    </row>
    <row r="31" spans="1:9" ht="24">
      <c r="A31" s="2" t="s">
        <v>232</v>
      </c>
      <c r="C31" s="3">
        <v>31335616437</v>
      </c>
      <c r="E31" s="6">
        <f t="shared" si="0"/>
        <v>1.8554789361103347E-2</v>
      </c>
      <c r="G31" s="3">
        <v>286047234064</v>
      </c>
      <c r="I31" s="6">
        <f t="shared" si="1"/>
        <v>2.753009318848483E-2</v>
      </c>
    </row>
    <row r="32" spans="1:9" ht="24">
      <c r="A32" s="2" t="s">
        <v>239</v>
      </c>
      <c r="C32" s="3">
        <v>0</v>
      </c>
      <c r="E32" s="6">
        <f t="shared" si="0"/>
        <v>0</v>
      </c>
      <c r="G32" s="3">
        <v>19549180329</v>
      </c>
      <c r="I32" s="6">
        <f t="shared" si="1"/>
        <v>1.8814751276198327E-3</v>
      </c>
    </row>
    <row r="33" spans="1:9" ht="24">
      <c r="A33" s="2" t="s">
        <v>239</v>
      </c>
      <c r="C33" s="3">
        <v>0</v>
      </c>
      <c r="E33" s="6">
        <f t="shared" si="0"/>
        <v>0</v>
      </c>
      <c r="G33" s="3">
        <v>71680327869</v>
      </c>
      <c r="I33" s="6">
        <f t="shared" si="1"/>
        <v>6.8987421342210807E-3</v>
      </c>
    </row>
    <row r="34" spans="1:9" ht="24">
      <c r="A34" s="2" t="s">
        <v>239</v>
      </c>
      <c r="C34" s="3">
        <v>4918032787</v>
      </c>
      <c r="E34" s="6">
        <f t="shared" si="0"/>
        <v>2.9121195881768778E-3</v>
      </c>
      <c r="G34" s="3">
        <v>123114754098</v>
      </c>
      <c r="I34" s="6">
        <f t="shared" si="1"/>
        <v>1.1848954471753437E-2</v>
      </c>
    </row>
    <row r="35" spans="1:9" ht="24">
      <c r="A35" s="2" t="s">
        <v>239</v>
      </c>
      <c r="C35" s="3">
        <v>24590163934</v>
      </c>
      <c r="E35" s="6">
        <f t="shared" si="0"/>
        <v>1.4560597940292259E-2</v>
      </c>
      <c r="G35" s="3">
        <v>224590163934</v>
      </c>
      <c r="I35" s="6">
        <f t="shared" si="1"/>
        <v>2.1615269808680365E-2</v>
      </c>
    </row>
    <row r="36" spans="1:9" ht="24">
      <c r="A36" s="2" t="s">
        <v>234</v>
      </c>
      <c r="C36" s="3">
        <v>0</v>
      </c>
      <c r="E36" s="6">
        <f t="shared" si="0"/>
        <v>0</v>
      </c>
      <c r="G36" s="3">
        <v>140087431647</v>
      </c>
      <c r="I36" s="6">
        <f t="shared" si="1"/>
        <v>1.3482458798795907E-2</v>
      </c>
    </row>
    <row r="37" spans="1:9" ht="24">
      <c r="A37" s="2" t="s">
        <v>239</v>
      </c>
      <c r="C37" s="3">
        <v>61475409836</v>
      </c>
      <c r="E37" s="6">
        <f t="shared" si="0"/>
        <v>3.6401494851322776E-2</v>
      </c>
      <c r="G37" s="3">
        <v>561475409836</v>
      </c>
      <c r="I37" s="6">
        <f t="shared" si="1"/>
        <v>5.4038174521797155E-2</v>
      </c>
    </row>
    <row r="38" spans="1:9" ht="24">
      <c r="A38" s="2" t="s">
        <v>239</v>
      </c>
      <c r="C38" s="3">
        <v>12295081967</v>
      </c>
      <c r="E38" s="6">
        <f t="shared" si="0"/>
        <v>7.2802989701461294E-3</v>
      </c>
      <c r="G38" s="3">
        <v>112295081967</v>
      </c>
      <c r="I38" s="6">
        <f t="shared" si="1"/>
        <v>1.0807634904340183E-2</v>
      </c>
    </row>
    <row r="39" spans="1:9" ht="24">
      <c r="A39" s="2" t="s">
        <v>239</v>
      </c>
      <c r="C39" s="3">
        <v>36885245902</v>
      </c>
      <c r="E39" s="6">
        <f t="shared" si="0"/>
        <v>2.184089691103052E-2</v>
      </c>
      <c r="G39" s="3">
        <v>336885245902</v>
      </c>
      <c r="I39" s="6">
        <f t="shared" si="1"/>
        <v>3.242290471311679E-2</v>
      </c>
    </row>
    <row r="40" spans="1:9" ht="24">
      <c r="A40" s="2" t="s">
        <v>236</v>
      </c>
      <c r="C40" s="3">
        <v>12811393463</v>
      </c>
      <c r="E40" s="6">
        <f t="shared" si="0"/>
        <v>7.586023003763172E-3</v>
      </c>
      <c r="G40" s="3">
        <v>231699071029</v>
      </c>
      <c r="I40" s="6">
        <f t="shared" si="1"/>
        <v>2.2299453577958987E-2</v>
      </c>
    </row>
    <row r="41" spans="1:9" ht="24">
      <c r="A41" s="2" t="s">
        <v>236</v>
      </c>
      <c r="C41" s="3">
        <v>0</v>
      </c>
      <c r="E41" s="6">
        <f t="shared" si="0"/>
        <v>0</v>
      </c>
      <c r="G41" s="3">
        <v>73374590157</v>
      </c>
      <c r="I41" s="6">
        <f t="shared" si="1"/>
        <v>7.0618033112571071E-3</v>
      </c>
    </row>
    <row r="42" spans="1:9" ht="24">
      <c r="A42" s="2" t="s">
        <v>236</v>
      </c>
      <c r="C42" s="3">
        <v>12741338820</v>
      </c>
      <c r="E42" s="6">
        <f t="shared" si="0"/>
        <v>7.5445414791457891E-3</v>
      </c>
      <c r="G42" s="3">
        <v>150866830591</v>
      </c>
      <c r="I42" s="6">
        <f t="shared" si="1"/>
        <v>1.4519902346940053E-2</v>
      </c>
    </row>
    <row r="43" spans="1:9" ht="24">
      <c r="A43" s="2" t="s">
        <v>232</v>
      </c>
      <c r="C43" s="3">
        <v>10027397259</v>
      </c>
      <c r="E43" s="6">
        <f t="shared" si="0"/>
        <v>5.9375325950556815E-3</v>
      </c>
      <c r="G43" s="3">
        <v>88556164365</v>
      </c>
      <c r="I43" s="6">
        <f t="shared" si="1"/>
        <v>8.5229261711293539E-3</v>
      </c>
    </row>
    <row r="44" spans="1:9" ht="24">
      <c r="A44" s="2" t="s">
        <v>232</v>
      </c>
      <c r="C44" s="3">
        <v>15041095889</v>
      </c>
      <c r="E44" s="6">
        <f t="shared" si="0"/>
        <v>8.906298892879588E-3</v>
      </c>
      <c r="G44" s="3">
        <v>131334246568</v>
      </c>
      <c r="I44" s="6">
        <f t="shared" si="1"/>
        <v>1.2640024500455482E-2</v>
      </c>
    </row>
    <row r="45" spans="1:9" ht="24">
      <c r="A45" s="2" t="s">
        <v>240</v>
      </c>
      <c r="C45" s="3">
        <v>0</v>
      </c>
      <c r="E45" s="6">
        <f t="shared" si="0"/>
        <v>0</v>
      </c>
      <c r="G45" s="3">
        <v>506405</v>
      </c>
      <c r="I45" s="6">
        <f t="shared" si="1"/>
        <v>4.8738023588074369E-8</v>
      </c>
    </row>
    <row r="46" spans="1:9" ht="24">
      <c r="A46" s="2" t="s">
        <v>240</v>
      </c>
      <c r="C46" s="3">
        <v>0</v>
      </c>
      <c r="E46" s="6">
        <f t="shared" si="0"/>
        <v>0</v>
      </c>
      <c r="G46" s="3">
        <v>103278688524</v>
      </c>
      <c r="I46" s="6">
        <f t="shared" si="1"/>
        <v>9.939868598114349E-3</v>
      </c>
    </row>
    <row r="47" spans="1:9" ht="24">
      <c r="A47" s="2" t="s">
        <v>240</v>
      </c>
      <c r="C47" s="3">
        <v>0</v>
      </c>
      <c r="E47" s="6">
        <f t="shared" si="0"/>
        <v>0</v>
      </c>
      <c r="G47" s="3">
        <v>19475409834</v>
      </c>
      <c r="I47" s="6">
        <f t="shared" si="1"/>
        <v>1.8743752211706193E-3</v>
      </c>
    </row>
    <row r="48" spans="1:9" ht="24">
      <c r="A48" s="2" t="s">
        <v>240</v>
      </c>
      <c r="C48" s="3">
        <v>0</v>
      </c>
      <c r="E48" s="6">
        <f t="shared" si="0"/>
        <v>0</v>
      </c>
      <c r="G48" s="3">
        <v>19136065573</v>
      </c>
      <c r="I48" s="6">
        <f t="shared" si="1"/>
        <v>1.8417156530441284E-3</v>
      </c>
    </row>
    <row r="49" spans="1:9" ht="24">
      <c r="A49" s="2" t="s">
        <v>240</v>
      </c>
      <c r="C49" s="3">
        <v>0</v>
      </c>
      <c r="E49" s="6">
        <f t="shared" si="0"/>
        <v>0</v>
      </c>
      <c r="G49" s="3">
        <v>24049180857</v>
      </c>
      <c r="I49" s="6">
        <f t="shared" si="1"/>
        <v>2.3145694530708276E-3</v>
      </c>
    </row>
    <row r="50" spans="1:9" ht="24">
      <c r="A50" s="2" t="s">
        <v>240</v>
      </c>
      <c r="C50" s="3">
        <v>0</v>
      </c>
      <c r="E50" s="6">
        <f t="shared" si="0"/>
        <v>0</v>
      </c>
      <c r="G50" s="3">
        <v>167901639343</v>
      </c>
      <c r="I50" s="6">
        <f t="shared" si="1"/>
        <v>1.6159386378048181E-2</v>
      </c>
    </row>
    <row r="51" spans="1:9" ht="24">
      <c r="A51" s="2" t="s">
        <v>251</v>
      </c>
      <c r="C51" s="3">
        <v>0</v>
      </c>
      <c r="E51" s="6">
        <f t="shared" si="0"/>
        <v>0</v>
      </c>
      <c r="G51" s="3">
        <v>78934426229</v>
      </c>
      <c r="I51" s="6">
        <f t="shared" si="1"/>
        <v>7.5968995714104674E-3</v>
      </c>
    </row>
    <row r="52" spans="1:9" ht="24">
      <c r="A52" s="2" t="s">
        <v>254</v>
      </c>
      <c r="C52" s="3">
        <v>0</v>
      </c>
      <c r="E52" s="6">
        <f t="shared" si="0"/>
        <v>0</v>
      </c>
      <c r="G52" s="3">
        <v>50606557376</v>
      </c>
      <c r="I52" s="6">
        <f t="shared" si="1"/>
        <v>4.8705356130028868E-3</v>
      </c>
    </row>
    <row r="53" spans="1:9" ht="24">
      <c r="A53" s="2" t="s">
        <v>252</v>
      </c>
      <c r="C53" s="3">
        <v>0</v>
      </c>
      <c r="E53" s="6">
        <f t="shared" si="0"/>
        <v>0</v>
      </c>
      <c r="G53" s="3">
        <v>10622950820</v>
      </c>
      <c r="I53" s="6">
        <f t="shared" si="1"/>
        <v>1.0223864844148734E-3</v>
      </c>
    </row>
    <row r="54" spans="1:9" ht="24">
      <c r="A54" s="2" t="s">
        <v>285</v>
      </c>
      <c r="C54" s="3">
        <v>0</v>
      </c>
      <c r="E54" s="6">
        <f t="shared" si="0"/>
        <v>0</v>
      </c>
      <c r="G54" s="3">
        <v>97303280656</v>
      </c>
      <c r="I54" s="6">
        <f t="shared" si="1"/>
        <v>9.3647763900616063E-3</v>
      </c>
    </row>
    <row r="55" spans="1:9" ht="24">
      <c r="A55" s="2" t="s">
        <v>243</v>
      </c>
      <c r="C55" s="3">
        <v>0</v>
      </c>
      <c r="E55" s="6">
        <f t="shared" si="0"/>
        <v>0</v>
      </c>
      <c r="G55" s="3">
        <v>57491803265</v>
      </c>
      <c r="I55" s="6">
        <f t="shared" si="1"/>
        <v>5.5331935183311797E-3</v>
      </c>
    </row>
    <row r="56" spans="1:9" ht="24">
      <c r="A56" s="2" t="s">
        <v>241</v>
      </c>
      <c r="C56" s="3">
        <v>0</v>
      </c>
      <c r="E56" s="6">
        <f t="shared" si="0"/>
        <v>0</v>
      </c>
      <c r="G56" s="3">
        <v>43579234970</v>
      </c>
      <c r="I56" s="6">
        <f t="shared" si="1"/>
        <v>4.1942038129917664E-3</v>
      </c>
    </row>
    <row r="57" spans="1:9" ht="24">
      <c r="A57" s="2" t="s">
        <v>286</v>
      </c>
      <c r="C57" s="3">
        <v>0</v>
      </c>
      <c r="E57" s="6">
        <f t="shared" si="0"/>
        <v>0</v>
      </c>
      <c r="G57" s="3">
        <v>36885245900</v>
      </c>
      <c r="I57" s="6">
        <f t="shared" si="1"/>
        <v>3.5499530706176348E-3</v>
      </c>
    </row>
    <row r="58" spans="1:9" ht="24">
      <c r="A58" s="2" t="s">
        <v>287</v>
      </c>
      <c r="C58" s="3">
        <v>0</v>
      </c>
      <c r="E58" s="6">
        <f t="shared" si="0"/>
        <v>0</v>
      </c>
      <c r="G58" s="3">
        <v>55527060805</v>
      </c>
      <c r="I58" s="6">
        <f t="shared" si="1"/>
        <v>5.3441004715406235E-3</v>
      </c>
    </row>
    <row r="59" spans="1:9" ht="24">
      <c r="A59" s="2" t="s">
        <v>243</v>
      </c>
      <c r="C59" s="3">
        <v>0</v>
      </c>
      <c r="E59" s="6">
        <f t="shared" si="0"/>
        <v>0</v>
      </c>
      <c r="G59" s="3">
        <v>42860655734</v>
      </c>
      <c r="I59" s="6">
        <f t="shared" si="1"/>
        <v>4.1250454678844542E-3</v>
      </c>
    </row>
    <row r="60" spans="1:9" ht="24">
      <c r="A60" s="2" t="s">
        <v>244</v>
      </c>
      <c r="C60" s="3">
        <v>0</v>
      </c>
      <c r="E60" s="6">
        <f t="shared" si="0"/>
        <v>0</v>
      </c>
      <c r="G60" s="3">
        <v>43524590162</v>
      </c>
      <c r="I60" s="6">
        <f t="shared" si="1"/>
        <v>4.1889446233288087E-3</v>
      </c>
    </row>
    <row r="61" spans="1:9" ht="24">
      <c r="A61" s="2" t="s">
        <v>240</v>
      </c>
      <c r="C61" s="3">
        <v>0</v>
      </c>
      <c r="E61" s="6">
        <f t="shared" si="0"/>
        <v>0</v>
      </c>
      <c r="G61" s="3">
        <v>149385245901</v>
      </c>
      <c r="I61" s="6">
        <f t="shared" si="1"/>
        <v>1.437730993657888E-2</v>
      </c>
    </row>
    <row r="62" spans="1:9" ht="24">
      <c r="A62" s="2" t="s">
        <v>254</v>
      </c>
      <c r="C62" s="3">
        <v>0</v>
      </c>
      <c r="E62" s="6">
        <f t="shared" si="0"/>
        <v>0</v>
      </c>
      <c r="G62" s="3">
        <v>37868852459</v>
      </c>
      <c r="I62" s="6">
        <f t="shared" si="1"/>
        <v>3.6446184859945103E-3</v>
      </c>
    </row>
    <row r="63" spans="1:9" ht="24">
      <c r="A63" s="2" t="s">
        <v>238</v>
      </c>
      <c r="C63" s="3">
        <v>0</v>
      </c>
      <c r="E63" s="6">
        <f t="shared" si="0"/>
        <v>0</v>
      </c>
      <c r="G63" s="3">
        <v>19665573770</v>
      </c>
      <c r="I63" s="6">
        <f t="shared" si="1"/>
        <v>1.8926772015980817E-3</v>
      </c>
    </row>
    <row r="64" spans="1:9" ht="24">
      <c r="A64" s="2" t="s">
        <v>232</v>
      </c>
      <c r="C64" s="3">
        <v>0</v>
      </c>
      <c r="E64" s="6">
        <f t="shared" si="0"/>
        <v>0</v>
      </c>
      <c r="G64" s="3">
        <v>12281420754</v>
      </c>
      <c r="I64" s="6">
        <f t="shared" si="1"/>
        <v>1.1820028917635451E-3</v>
      </c>
    </row>
    <row r="65" spans="1:9" ht="24">
      <c r="A65" s="2" t="s">
        <v>232</v>
      </c>
      <c r="C65" s="3">
        <v>0</v>
      </c>
      <c r="E65" s="6">
        <f t="shared" si="0"/>
        <v>0</v>
      </c>
      <c r="G65" s="3">
        <v>19458904109</v>
      </c>
      <c r="I65" s="6">
        <f t="shared" si="1"/>
        <v>1.872786657838132E-3</v>
      </c>
    </row>
    <row r="66" spans="1:9" ht="24">
      <c r="A66" s="2" t="s">
        <v>238</v>
      </c>
      <c r="C66" s="3">
        <v>0</v>
      </c>
      <c r="E66" s="6">
        <f t="shared" si="0"/>
        <v>0</v>
      </c>
      <c r="G66" s="3">
        <v>35398032787</v>
      </c>
      <c r="I66" s="6">
        <f t="shared" si="1"/>
        <v>3.4068189629727903E-3</v>
      </c>
    </row>
    <row r="67" spans="1:9" ht="24">
      <c r="A67" s="2" t="s">
        <v>238</v>
      </c>
      <c r="C67" s="3">
        <v>0</v>
      </c>
      <c r="E67" s="6">
        <f t="shared" si="0"/>
        <v>0</v>
      </c>
      <c r="G67" s="3">
        <v>31137158470</v>
      </c>
      <c r="I67" s="6">
        <f t="shared" si="1"/>
        <v>2.9967389026104986E-3</v>
      </c>
    </row>
    <row r="68" spans="1:9" ht="24">
      <c r="A68" s="2" t="s">
        <v>236</v>
      </c>
      <c r="C68" s="3">
        <v>0</v>
      </c>
      <c r="E68" s="6">
        <f t="shared" si="0"/>
        <v>0</v>
      </c>
      <c r="G68" s="3">
        <v>115658155734</v>
      </c>
      <c r="I68" s="6">
        <f t="shared" si="1"/>
        <v>1.1131307791820521E-2</v>
      </c>
    </row>
    <row r="69" spans="1:9" ht="24">
      <c r="A69" s="2" t="s">
        <v>232</v>
      </c>
      <c r="C69" s="3">
        <v>0</v>
      </c>
      <c r="E69" s="6">
        <f t="shared" si="0"/>
        <v>0</v>
      </c>
      <c r="G69" s="3">
        <v>23424657533</v>
      </c>
      <c r="I69" s="6">
        <f t="shared" si="1"/>
        <v>2.2544633472930124E-3</v>
      </c>
    </row>
    <row r="70" spans="1:9" ht="24">
      <c r="A70" s="2" t="s">
        <v>241</v>
      </c>
      <c r="C70" s="3">
        <v>40807520249</v>
      </c>
      <c r="E70" s="6">
        <f t="shared" si="0"/>
        <v>2.416339707538381E-2</v>
      </c>
      <c r="G70" s="3">
        <v>196457796158</v>
      </c>
      <c r="I70" s="6">
        <f t="shared" si="1"/>
        <v>1.8907721494080251E-2</v>
      </c>
    </row>
    <row r="71" spans="1:9" ht="24">
      <c r="A71" s="2" t="s">
        <v>242</v>
      </c>
      <c r="C71" s="3">
        <v>48009212844</v>
      </c>
      <c r="E71" s="6">
        <f t="shared" si="0"/>
        <v>2.8427742390316309E-2</v>
      </c>
      <c r="G71" s="3">
        <v>229727126355</v>
      </c>
      <c r="I71" s="6">
        <f t="shared" si="1"/>
        <v>2.2109667367246632E-2</v>
      </c>
    </row>
    <row r="72" spans="1:9" ht="24">
      <c r="A72" s="2" t="s">
        <v>243</v>
      </c>
      <c r="C72" s="3">
        <v>47653415313</v>
      </c>
      <c r="E72" s="6">
        <f t="shared" si="0"/>
        <v>2.8217063648566378E-2</v>
      </c>
      <c r="G72" s="3">
        <v>228085005131</v>
      </c>
      <c r="I72" s="6">
        <f t="shared" si="1"/>
        <v>2.1951624411608774E-2</v>
      </c>
    </row>
    <row r="73" spans="1:9" ht="24">
      <c r="A73" s="2" t="s">
        <v>238</v>
      </c>
      <c r="C73" s="3">
        <v>0</v>
      </c>
      <c r="E73" s="6">
        <f t="shared" ref="E73:E128" si="2">C73/$C$129</f>
        <v>0</v>
      </c>
      <c r="G73" s="3">
        <v>50802732239</v>
      </c>
      <c r="I73" s="6">
        <f t="shared" ref="I73:I128" si="3">G73/$G$129</f>
        <v>4.8894161041123374E-3</v>
      </c>
    </row>
    <row r="74" spans="1:9" ht="24">
      <c r="A74" s="2" t="s">
        <v>285</v>
      </c>
      <c r="C74" s="3">
        <v>0</v>
      </c>
      <c r="E74" s="6">
        <f t="shared" si="2"/>
        <v>0</v>
      </c>
      <c r="G74" s="3">
        <v>180327868852</v>
      </c>
      <c r="I74" s="6">
        <f t="shared" si="3"/>
        <v>1.7355326123746719E-2</v>
      </c>
    </row>
    <row r="75" spans="1:9" ht="24">
      <c r="A75" s="2" t="s">
        <v>238</v>
      </c>
      <c r="C75" s="3">
        <v>0</v>
      </c>
      <c r="E75" s="6">
        <f t="shared" si="2"/>
        <v>0</v>
      </c>
      <c r="G75" s="3">
        <v>68829508195</v>
      </c>
      <c r="I75" s="6">
        <f t="shared" si="3"/>
        <v>6.6243702055932855E-3</v>
      </c>
    </row>
    <row r="76" spans="1:9" ht="24">
      <c r="A76" s="2" t="s">
        <v>244</v>
      </c>
      <c r="C76" s="3">
        <v>34806799538</v>
      </c>
      <c r="E76" s="6">
        <f t="shared" si="2"/>
        <v>2.0610184422578091E-2</v>
      </c>
      <c r="G76" s="3">
        <v>153424253047</v>
      </c>
      <c r="I76" s="6">
        <f t="shared" si="3"/>
        <v>1.4766036796610177E-2</v>
      </c>
    </row>
    <row r="77" spans="1:9" ht="24">
      <c r="A77" s="2" t="s">
        <v>251</v>
      </c>
      <c r="C77" s="3">
        <v>0</v>
      </c>
      <c r="E77" s="6">
        <f t="shared" si="2"/>
        <v>0</v>
      </c>
      <c r="G77" s="3">
        <v>49590163932</v>
      </c>
      <c r="I77" s="6">
        <f t="shared" si="3"/>
        <v>4.7727146838089885E-3</v>
      </c>
    </row>
    <row r="78" spans="1:9" ht="24">
      <c r="A78" s="2" t="s">
        <v>288</v>
      </c>
      <c r="C78" s="3">
        <v>0</v>
      </c>
      <c r="E78" s="6">
        <f t="shared" si="2"/>
        <v>0</v>
      </c>
      <c r="G78" s="3">
        <v>14790150272</v>
      </c>
      <c r="I78" s="6">
        <f t="shared" si="3"/>
        <v>1.4234509786196828E-3</v>
      </c>
    </row>
    <row r="79" spans="1:9" ht="24">
      <c r="A79" s="2" t="s">
        <v>254</v>
      </c>
      <c r="C79" s="3">
        <v>0</v>
      </c>
      <c r="E79" s="6">
        <f t="shared" si="2"/>
        <v>0</v>
      </c>
      <c r="G79" s="3">
        <v>34016393441</v>
      </c>
      <c r="I79" s="6">
        <f t="shared" si="3"/>
        <v>3.2738456095589025E-3</v>
      </c>
    </row>
    <row r="80" spans="1:9" ht="24">
      <c r="A80" s="2" t="s">
        <v>245</v>
      </c>
      <c r="C80" s="3">
        <v>0</v>
      </c>
      <c r="E80" s="6">
        <f t="shared" si="2"/>
        <v>0</v>
      </c>
      <c r="G80" s="3">
        <v>58341202186</v>
      </c>
      <c r="I80" s="6">
        <f t="shared" si="3"/>
        <v>5.6149423649013812E-3</v>
      </c>
    </row>
    <row r="81" spans="1:9" ht="24">
      <c r="A81" s="2" t="s">
        <v>251</v>
      </c>
      <c r="C81" s="3">
        <v>0</v>
      </c>
      <c r="E81" s="6">
        <f t="shared" si="2"/>
        <v>0</v>
      </c>
      <c r="G81" s="3">
        <v>76229508196</v>
      </c>
      <c r="I81" s="6">
        <f t="shared" si="3"/>
        <v>7.3365696795330932E-3</v>
      </c>
    </row>
    <row r="82" spans="1:9" ht="24">
      <c r="A82" s="2" t="s">
        <v>236</v>
      </c>
      <c r="C82" s="3">
        <v>52803060118</v>
      </c>
      <c r="E82" s="6">
        <f t="shared" si="2"/>
        <v>3.1266327888616635E-2</v>
      </c>
      <c r="G82" s="3">
        <v>271057158464</v>
      </c>
      <c r="I82" s="6">
        <f t="shared" si="3"/>
        <v>2.6087400762107093E-2</v>
      </c>
    </row>
    <row r="83" spans="1:9" ht="24">
      <c r="A83" s="2" t="s">
        <v>238</v>
      </c>
      <c r="C83" s="3">
        <v>0</v>
      </c>
      <c r="E83" s="6">
        <f t="shared" si="2"/>
        <v>0</v>
      </c>
      <c r="G83" s="3">
        <v>60717459015</v>
      </c>
      <c r="I83" s="6">
        <f t="shared" si="3"/>
        <v>5.8436408599461072E-3</v>
      </c>
    </row>
    <row r="84" spans="1:9" ht="24">
      <c r="A84" s="2" t="s">
        <v>245</v>
      </c>
      <c r="C84" s="3">
        <v>0</v>
      </c>
      <c r="E84" s="6">
        <f t="shared" si="2"/>
        <v>0</v>
      </c>
      <c r="G84" s="3">
        <v>31915587431</v>
      </c>
      <c r="I84" s="6">
        <f t="shared" si="3"/>
        <v>3.0716573751035786E-3</v>
      </c>
    </row>
    <row r="85" spans="1:9" ht="24">
      <c r="A85" s="2" t="s">
        <v>234</v>
      </c>
      <c r="C85" s="3">
        <v>32405959777</v>
      </c>
      <c r="E85" s="6">
        <f t="shared" si="2"/>
        <v>1.9188572815074589E-2</v>
      </c>
      <c r="G85" s="3">
        <v>120933063186</v>
      </c>
      <c r="I85" s="6">
        <f t="shared" si="3"/>
        <v>1.1638981617751317E-2</v>
      </c>
    </row>
    <row r="86" spans="1:9" ht="24">
      <c r="A86" s="2" t="s">
        <v>245</v>
      </c>
      <c r="C86" s="3">
        <v>18846174864</v>
      </c>
      <c r="E86" s="6">
        <f t="shared" si="2"/>
        <v>1.1159404046417373E-2</v>
      </c>
      <c r="G86" s="3">
        <v>173220928958</v>
      </c>
      <c r="I86" s="6">
        <f t="shared" si="3"/>
        <v>1.6671331684132578E-2</v>
      </c>
    </row>
    <row r="87" spans="1:9" ht="24">
      <c r="A87" s="2" t="s">
        <v>232</v>
      </c>
      <c r="C87" s="3">
        <v>0</v>
      </c>
      <c r="E87" s="6">
        <f t="shared" si="2"/>
        <v>0</v>
      </c>
      <c r="G87" s="3">
        <v>11835616438</v>
      </c>
      <c r="I87" s="6">
        <f t="shared" si="3"/>
        <v>1.1390972702375465E-3</v>
      </c>
    </row>
    <row r="88" spans="1:9" ht="24">
      <c r="A88" s="2" t="s">
        <v>241</v>
      </c>
      <c r="C88" s="3">
        <v>27604831373</v>
      </c>
      <c r="E88" s="6">
        <f t="shared" si="2"/>
        <v>1.634567593411063E-2</v>
      </c>
      <c r="G88" s="3">
        <v>97926644393</v>
      </c>
      <c r="I88" s="6">
        <f t="shared" si="3"/>
        <v>9.4247708935081692E-3</v>
      </c>
    </row>
    <row r="89" spans="1:9" ht="24">
      <c r="A89" s="2" t="s">
        <v>232</v>
      </c>
      <c r="C89" s="3">
        <v>0</v>
      </c>
      <c r="E89" s="6">
        <f t="shared" si="2"/>
        <v>0</v>
      </c>
      <c r="G89" s="3">
        <v>32547945205</v>
      </c>
      <c r="I89" s="6">
        <f t="shared" si="3"/>
        <v>3.1325174932013743E-3</v>
      </c>
    </row>
    <row r="90" spans="1:9" ht="24">
      <c r="A90" s="2" t="s">
        <v>236</v>
      </c>
      <c r="C90" s="3">
        <v>0</v>
      </c>
      <c r="E90" s="6">
        <f t="shared" si="2"/>
        <v>0</v>
      </c>
      <c r="G90" s="3">
        <v>63913114752</v>
      </c>
      <c r="I90" s="6">
        <f t="shared" si="3"/>
        <v>6.1512009051456441E-3</v>
      </c>
    </row>
    <row r="91" spans="1:9" ht="24">
      <c r="A91" s="2" t="s">
        <v>246</v>
      </c>
      <c r="C91" s="3">
        <v>48008937281</v>
      </c>
      <c r="E91" s="6">
        <f t="shared" si="2"/>
        <v>2.8427579220926265E-2</v>
      </c>
      <c r="G91" s="3">
        <v>168832332744</v>
      </c>
      <c r="I91" s="6">
        <f t="shared" si="3"/>
        <v>1.6248959263251136E-2</v>
      </c>
    </row>
    <row r="92" spans="1:9" ht="24">
      <c r="A92" s="2" t="s">
        <v>245</v>
      </c>
      <c r="C92" s="3">
        <v>27040163943</v>
      </c>
      <c r="E92" s="6">
        <f t="shared" si="2"/>
        <v>1.6011318853764368E-2</v>
      </c>
      <c r="G92" s="3">
        <v>119222540981</v>
      </c>
      <c r="I92" s="6">
        <f t="shared" si="3"/>
        <v>1.1474355534724461E-2</v>
      </c>
    </row>
    <row r="93" spans="1:9" ht="24">
      <c r="A93" s="2" t="s">
        <v>240</v>
      </c>
      <c r="C93" s="3">
        <v>0</v>
      </c>
      <c r="E93" s="6">
        <f t="shared" si="2"/>
        <v>0</v>
      </c>
      <c r="G93" s="3">
        <v>39344262294</v>
      </c>
      <c r="I93" s="6">
        <f t="shared" si="3"/>
        <v>3.7866166087229722E-3</v>
      </c>
    </row>
    <row r="94" spans="1:9" ht="24">
      <c r="A94" s="2" t="s">
        <v>249</v>
      </c>
      <c r="C94" s="3">
        <v>7989139353</v>
      </c>
      <c r="E94" s="6">
        <f t="shared" si="2"/>
        <v>4.730616937740649E-3</v>
      </c>
      <c r="G94" s="3">
        <v>119837090163</v>
      </c>
      <c r="I94" s="6">
        <f t="shared" si="3"/>
        <v>1.1533501697436811E-2</v>
      </c>
    </row>
    <row r="95" spans="1:9" ht="24">
      <c r="A95" s="2" t="s">
        <v>250</v>
      </c>
      <c r="C95" s="3">
        <v>5532786885</v>
      </c>
      <c r="E95" s="6">
        <f t="shared" si="2"/>
        <v>3.2761345364769384E-3</v>
      </c>
      <c r="G95" s="3">
        <v>144262295467</v>
      </c>
      <c r="I95" s="6">
        <f t="shared" si="3"/>
        <v>1.3884260936089493E-2</v>
      </c>
    </row>
    <row r="96" spans="1:9" ht="24">
      <c r="A96" s="2" t="s">
        <v>251</v>
      </c>
      <c r="C96" s="3">
        <v>24411885256</v>
      </c>
      <c r="E96" s="6">
        <f t="shared" si="2"/>
        <v>1.4455033611455247E-2</v>
      </c>
      <c r="G96" s="3">
        <v>73196721290</v>
      </c>
      <c r="I96" s="6">
        <f t="shared" si="3"/>
        <v>7.0446846472718974E-3</v>
      </c>
    </row>
    <row r="97" spans="1:9" ht="24">
      <c r="A97" s="2" t="s">
        <v>232</v>
      </c>
      <c r="C97" s="3">
        <v>14794520546</v>
      </c>
      <c r="E97" s="6">
        <f t="shared" si="2"/>
        <v>8.7602939926662744E-3</v>
      </c>
      <c r="G97" s="3">
        <v>45858971472</v>
      </c>
      <c r="I97" s="6">
        <f t="shared" si="3"/>
        <v>4.4136128855899242E-3</v>
      </c>
    </row>
    <row r="98" spans="1:9" ht="24">
      <c r="A98" s="2" t="s">
        <v>252</v>
      </c>
      <c r="C98" s="3">
        <v>13758196725</v>
      </c>
      <c r="E98" s="6">
        <f t="shared" si="2"/>
        <v>8.1466545499188168E-3</v>
      </c>
      <c r="G98" s="3">
        <v>146065573770</v>
      </c>
      <c r="I98" s="6">
        <f t="shared" si="3"/>
        <v>1.4057814160223293E-2</v>
      </c>
    </row>
    <row r="99" spans="1:9" ht="24">
      <c r="A99" s="2" t="s">
        <v>232</v>
      </c>
      <c r="C99" s="3">
        <v>24780485070</v>
      </c>
      <c r="E99" s="6">
        <f t="shared" si="2"/>
        <v>1.467329298162153E-2</v>
      </c>
      <c r="G99" s="3">
        <v>72265888158</v>
      </c>
      <c r="I99" s="6">
        <f t="shared" si="3"/>
        <v>6.9550983139142547E-3</v>
      </c>
    </row>
    <row r="100" spans="1:9" ht="24">
      <c r="A100" s="2" t="s">
        <v>240</v>
      </c>
      <c r="C100" s="3">
        <v>0</v>
      </c>
      <c r="E100" s="6">
        <f t="shared" si="2"/>
        <v>0</v>
      </c>
      <c r="G100" s="3">
        <v>58278688523</v>
      </c>
      <c r="I100" s="6">
        <f t="shared" si="3"/>
        <v>5.608925851672106E-3</v>
      </c>
    </row>
    <row r="101" spans="1:9" ht="24">
      <c r="A101" s="2" t="s">
        <v>245</v>
      </c>
      <c r="C101" s="3">
        <v>29578688524</v>
      </c>
      <c r="E101" s="6">
        <f t="shared" si="2"/>
        <v>1.751445790906701E-2</v>
      </c>
      <c r="G101" s="3">
        <v>83588196702</v>
      </c>
      <c r="I101" s="6">
        <f t="shared" si="3"/>
        <v>8.0447932041482137E-3</v>
      </c>
    </row>
    <row r="102" spans="1:9" ht="24">
      <c r="A102" s="2" t="s">
        <v>238</v>
      </c>
      <c r="C102" s="3">
        <v>45550942624</v>
      </c>
      <c r="E102" s="6">
        <f t="shared" si="2"/>
        <v>2.6972124428675852E-2</v>
      </c>
      <c r="G102" s="3">
        <v>127062622983</v>
      </c>
      <c r="I102" s="6">
        <f t="shared" si="3"/>
        <v>1.2228909896442677E-2</v>
      </c>
    </row>
    <row r="103" spans="1:9" ht="24">
      <c r="A103" s="2" t="s">
        <v>232</v>
      </c>
      <c r="C103" s="3">
        <v>46849315068</v>
      </c>
      <c r="E103" s="6">
        <f t="shared" si="2"/>
        <v>2.7740930980131948E-2</v>
      </c>
      <c r="G103" s="3">
        <v>115501908822</v>
      </c>
      <c r="I103" s="6">
        <f t="shared" si="3"/>
        <v>1.1116270093372401E-2</v>
      </c>
    </row>
    <row r="104" spans="1:9" ht="24">
      <c r="A104" s="2" t="s">
        <v>245</v>
      </c>
      <c r="C104" s="3">
        <v>28269262294</v>
      </c>
      <c r="E104" s="6">
        <f t="shared" si="2"/>
        <v>1.6739106068441797E-2</v>
      </c>
      <c r="G104" s="3">
        <v>67846229505</v>
      </c>
      <c r="I104" s="6">
        <f t="shared" si="3"/>
        <v>6.5297363453690168E-3</v>
      </c>
    </row>
    <row r="105" spans="1:9" ht="24">
      <c r="A105" s="2" t="s">
        <v>254</v>
      </c>
      <c r="C105" s="3">
        <v>20670628430</v>
      </c>
      <c r="E105" s="6">
        <f t="shared" si="2"/>
        <v>1.2239719529736608E-2</v>
      </c>
      <c r="G105" s="3">
        <v>44221311470</v>
      </c>
      <c r="I105" s="6">
        <f t="shared" si="3"/>
        <v>4.2559992921089715E-3</v>
      </c>
    </row>
    <row r="106" spans="1:9" ht="24">
      <c r="A106" s="2" t="s">
        <v>238</v>
      </c>
      <c r="C106" s="3">
        <v>4424754099</v>
      </c>
      <c r="E106" s="6">
        <f t="shared" si="2"/>
        <v>2.6200339938001783E-3</v>
      </c>
      <c r="G106" s="3">
        <v>20648852458</v>
      </c>
      <c r="I106" s="6">
        <f t="shared" si="3"/>
        <v>1.9873110616298643E-3</v>
      </c>
    </row>
    <row r="107" spans="1:9" ht="24">
      <c r="A107" s="2" t="s">
        <v>254</v>
      </c>
      <c r="C107" s="3">
        <v>58185792368</v>
      </c>
      <c r="E107" s="6">
        <f t="shared" si="2"/>
        <v>3.4453610426579996E-2</v>
      </c>
      <c r="G107" s="3">
        <v>133770491802</v>
      </c>
      <c r="I107" s="6">
        <f t="shared" si="3"/>
        <v>1.287449646988909E-2</v>
      </c>
    </row>
    <row r="108" spans="1:9" ht="24">
      <c r="A108" s="2" t="s">
        <v>236</v>
      </c>
      <c r="C108" s="3">
        <v>61173224058</v>
      </c>
      <c r="E108" s="6">
        <f t="shared" si="2"/>
        <v>3.6222561289572561E-2</v>
      </c>
      <c r="G108" s="3">
        <v>123934084698</v>
      </c>
      <c r="I108" s="6">
        <f t="shared" si="3"/>
        <v>1.1927809447729644E-2</v>
      </c>
    </row>
    <row r="109" spans="1:9" ht="24">
      <c r="A109" s="2" t="s">
        <v>254</v>
      </c>
      <c r="C109" s="3">
        <v>28388661199</v>
      </c>
      <c r="E109" s="6">
        <f t="shared" si="2"/>
        <v>1.6809805859418478E-2</v>
      </c>
      <c r="G109" s="3">
        <v>53729508174</v>
      </c>
      <c r="I109" s="6">
        <f t="shared" si="3"/>
        <v>5.1710983042427437E-3</v>
      </c>
    </row>
    <row r="110" spans="1:9" ht="24">
      <c r="A110" s="2" t="s">
        <v>255</v>
      </c>
      <c r="C110" s="3">
        <v>14789344262</v>
      </c>
      <c r="E110" s="6">
        <f t="shared" si="2"/>
        <v>8.7572289545335049E-3</v>
      </c>
      <c r="G110" s="3">
        <v>27531803271</v>
      </c>
      <c r="I110" s="6">
        <f t="shared" si="3"/>
        <v>2.6497480815636121E-3</v>
      </c>
    </row>
    <row r="111" spans="1:9" ht="24">
      <c r="A111" s="2" t="s">
        <v>232</v>
      </c>
      <c r="C111" s="3">
        <v>5800941310</v>
      </c>
      <c r="E111" s="6">
        <f t="shared" si="2"/>
        <v>3.4349170797253244E-3</v>
      </c>
      <c r="G111" s="3">
        <v>10224848396</v>
      </c>
      <c r="I111" s="6">
        <f t="shared" si="3"/>
        <v>9.8407184429208307E-4</v>
      </c>
    </row>
    <row r="112" spans="1:9" ht="24">
      <c r="A112" s="2" t="s">
        <v>238</v>
      </c>
      <c r="C112" s="3">
        <v>46705737704</v>
      </c>
      <c r="E112" s="6">
        <f t="shared" si="2"/>
        <v>2.7655914374462215E-2</v>
      </c>
      <c r="G112" s="3">
        <v>77842896164</v>
      </c>
      <c r="I112" s="6">
        <f t="shared" si="3"/>
        <v>7.4918472554675718E-3</v>
      </c>
    </row>
    <row r="113" spans="1:9" ht="24">
      <c r="A113" s="2" t="s">
        <v>236</v>
      </c>
      <c r="C113" s="3">
        <v>24131297803</v>
      </c>
      <c r="E113" s="6">
        <f t="shared" si="2"/>
        <v>1.4288889087116605E-2</v>
      </c>
      <c r="G113" s="3">
        <v>38143019101</v>
      </c>
      <c r="I113" s="6">
        <f t="shared" si="3"/>
        <v>3.6710051533158424E-3</v>
      </c>
    </row>
    <row r="114" spans="1:9" ht="24">
      <c r="A114" s="2" t="s">
        <v>236</v>
      </c>
      <c r="C114" s="3">
        <v>46705737695</v>
      </c>
      <c r="E114" s="6">
        <f t="shared" si="2"/>
        <v>2.7655914369133033E-2</v>
      </c>
      <c r="G114" s="3">
        <v>68501748617</v>
      </c>
      <c r="I114" s="6">
        <f t="shared" si="3"/>
        <v>6.5928255841069625E-3</v>
      </c>
    </row>
    <row r="115" spans="1:9" ht="24">
      <c r="A115" s="2" t="s">
        <v>236</v>
      </c>
      <c r="C115" s="3">
        <v>17780956271</v>
      </c>
      <c r="E115" s="6">
        <f t="shared" si="2"/>
        <v>1.0528655113924435E-2</v>
      </c>
      <c r="G115" s="3">
        <v>24663907079</v>
      </c>
      <c r="I115" s="6">
        <f t="shared" si="3"/>
        <v>2.3737326546743741E-3</v>
      </c>
    </row>
    <row r="116" spans="1:9" ht="24">
      <c r="A116" s="2" t="s">
        <v>238</v>
      </c>
      <c r="C116" s="3">
        <v>81120491802</v>
      </c>
      <c r="E116" s="6">
        <f t="shared" si="2"/>
        <v>4.8033956545305567E-2</v>
      </c>
      <c r="G116" s="3">
        <v>102752622946</v>
      </c>
      <c r="I116" s="6">
        <f t="shared" si="3"/>
        <v>9.8892383781334289E-3</v>
      </c>
    </row>
    <row r="117" spans="1:9" ht="24">
      <c r="A117" s="2" t="s">
        <v>252</v>
      </c>
      <c r="C117" s="3">
        <v>73770491790</v>
      </c>
      <c r="E117" s="6">
        <f t="shared" si="2"/>
        <v>4.3681793813771207E-2</v>
      </c>
      <c r="G117" s="3">
        <v>90983606541</v>
      </c>
      <c r="I117" s="6">
        <f t="shared" si="3"/>
        <v>8.756550906336499E-3</v>
      </c>
    </row>
    <row r="118" spans="1:9" ht="24">
      <c r="A118" s="2" t="s">
        <v>236</v>
      </c>
      <c r="C118" s="3">
        <v>61454918013</v>
      </c>
      <c r="E118" s="6">
        <f t="shared" si="2"/>
        <v>3.6389361008028059E-2</v>
      </c>
      <c r="G118" s="3">
        <v>71697404348</v>
      </c>
      <c r="I118" s="6">
        <f t="shared" si="3"/>
        <v>6.9003856287290404E-3</v>
      </c>
    </row>
    <row r="119" spans="1:9" ht="24">
      <c r="A119" s="2" t="s">
        <v>238</v>
      </c>
      <c r="C119" s="3">
        <v>24581967210</v>
      </c>
      <c r="E119" s="6">
        <f t="shared" si="2"/>
        <v>1.4555744406053452E-2</v>
      </c>
      <c r="G119" s="3">
        <v>25401366117</v>
      </c>
      <c r="I119" s="6">
        <f t="shared" si="3"/>
        <v>2.4447080518155604E-3</v>
      </c>
    </row>
    <row r="120" spans="1:9" ht="24">
      <c r="A120" s="2" t="s">
        <v>256</v>
      </c>
      <c r="C120" s="3">
        <v>17213114730</v>
      </c>
      <c r="E120" s="6">
        <f t="shared" si="2"/>
        <v>1.0192418544111863E-2</v>
      </c>
      <c r="G120" s="3">
        <v>17213114730</v>
      </c>
      <c r="I120" s="6">
        <f t="shared" si="3"/>
        <v>1.6566447640425554E-3</v>
      </c>
    </row>
    <row r="121" spans="1:9" ht="24">
      <c r="A121" s="2" t="s">
        <v>256</v>
      </c>
      <c r="C121" s="3">
        <v>33278688507</v>
      </c>
      <c r="E121" s="6">
        <f t="shared" si="2"/>
        <v>1.9705342535788067E-2</v>
      </c>
      <c r="G121" s="3">
        <v>33278688507</v>
      </c>
      <c r="I121" s="6">
        <f t="shared" si="3"/>
        <v>3.2028465466066593E-3</v>
      </c>
    </row>
    <row r="122" spans="1:9" ht="24">
      <c r="A122" s="2" t="s">
        <v>252</v>
      </c>
      <c r="C122" s="3">
        <v>45901639336</v>
      </c>
      <c r="E122" s="6">
        <f t="shared" si="2"/>
        <v>2.7179782817457639E-2</v>
      </c>
      <c r="G122" s="3">
        <v>45901639336</v>
      </c>
      <c r="I122" s="6">
        <f t="shared" si="3"/>
        <v>4.417719376169766E-3</v>
      </c>
    </row>
    <row r="123" spans="1:9" ht="24">
      <c r="A123" s="2" t="s">
        <v>254</v>
      </c>
      <c r="C123" s="3">
        <v>25573770480</v>
      </c>
      <c r="E123" s="6">
        <f t="shared" si="2"/>
        <v>1.5143021851177342E-2</v>
      </c>
      <c r="G123" s="3">
        <v>25573770480</v>
      </c>
      <c r="I123" s="6">
        <f t="shared" si="3"/>
        <v>2.4613007946016328E-3</v>
      </c>
    </row>
    <row r="124" spans="1:9" ht="24">
      <c r="A124" s="2" t="s">
        <v>238</v>
      </c>
      <c r="C124" s="3">
        <v>37692349722</v>
      </c>
      <c r="E124" s="6">
        <f t="shared" si="2"/>
        <v>2.2318808089281959E-2</v>
      </c>
      <c r="G124" s="3">
        <v>37692349722</v>
      </c>
      <c r="I124" s="6">
        <f t="shared" si="3"/>
        <v>3.6276313026940578E-3</v>
      </c>
    </row>
    <row r="125" spans="1:9" ht="24">
      <c r="A125" s="2" t="s">
        <v>236</v>
      </c>
      <c r="C125" s="3">
        <v>44247540980</v>
      </c>
      <c r="E125" s="6">
        <f t="shared" si="2"/>
        <v>2.6200339932080475E-2</v>
      </c>
      <c r="G125" s="3">
        <v>44247540980</v>
      </c>
      <c r="I125" s="6">
        <f t="shared" si="3"/>
        <v>4.2585237033550757E-3</v>
      </c>
    </row>
    <row r="126" spans="1:9" ht="24">
      <c r="A126" s="2" t="s">
        <v>236</v>
      </c>
      <c r="C126" s="3">
        <v>37282650272</v>
      </c>
      <c r="E126" s="6">
        <f t="shared" si="2"/>
        <v>2.2076212351253528E-2</v>
      </c>
      <c r="G126" s="3">
        <v>37282650272</v>
      </c>
      <c r="I126" s="6">
        <f t="shared" si="3"/>
        <v>3.5882005280016257E-3</v>
      </c>
    </row>
    <row r="127" spans="1:9" ht="24">
      <c r="A127" s="2" t="s">
        <v>240</v>
      </c>
      <c r="C127" s="3">
        <v>6393442620</v>
      </c>
      <c r="E127" s="6">
        <f t="shared" si="2"/>
        <v>3.7857554627943354E-3</v>
      </c>
      <c r="G127" s="3">
        <v>6393442620</v>
      </c>
      <c r="I127" s="6">
        <f t="shared" si="3"/>
        <v>6.153251986504082E-4</v>
      </c>
    </row>
    <row r="128" spans="1:9" ht="24.75" thickBot="1">
      <c r="A128" s="2" t="s">
        <v>236</v>
      </c>
      <c r="C128" s="3">
        <v>4000000000</v>
      </c>
      <c r="E128" s="6">
        <f t="shared" si="2"/>
        <v>2.3685239316619286E-3</v>
      </c>
      <c r="G128" s="3">
        <v>4000000000</v>
      </c>
      <c r="I128" s="6">
        <f t="shared" si="3"/>
        <v>3.8497268856408897E-4</v>
      </c>
    </row>
    <row r="129" spans="1:9" ht="24.75" thickBot="1">
      <c r="A129" s="2" t="s">
        <v>26</v>
      </c>
      <c r="C129" s="4">
        <f>SUM(C8:C128)</f>
        <v>1688815530436</v>
      </c>
      <c r="E129" s="11">
        <f>SUM(E8:E128)</f>
        <v>1</v>
      </c>
      <c r="G129" s="4">
        <f>SUM(G8:G128)</f>
        <v>10390347468335</v>
      </c>
      <c r="I129" s="11">
        <f>SUM(I8:I128)</f>
        <v>1.0000000000000002</v>
      </c>
    </row>
    <row r="130" spans="1:9" ht="23.25" thickTop="1"/>
  </sheetData>
  <mergeCells count="11">
    <mergeCell ref="G7"/>
    <mergeCell ref="I7"/>
    <mergeCell ref="G6:I6"/>
    <mergeCell ref="A2:I2"/>
    <mergeCell ref="A3:I3"/>
    <mergeCell ref="A4:I4"/>
    <mergeCell ref="A7"/>
    <mergeCell ref="C7"/>
    <mergeCell ref="E7"/>
    <mergeCell ref="C6:E6"/>
    <mergeCell ref="A5:J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2"/>
  <sheetViews>
    <sheetView rightToLeft="1" workbookViewId="0">
      <selection activeCell="A5" sqref="A5:E5"/>
    </sheetView>
  </sheetViews>
  <sheetFormatPr defaultRowHeight="22.5"/>
  <cols>
    <col min="1" max="1" width="42" style="1" bestFit="1" customWidth="1"/>
    <col min="2" max="2" width="1" style="1" customWidth="1"/>
    <col min="3" max="3" width="9.57031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">
      <c r="A2" s="13" t="s">
        <v>0</v>
      </c>
      <c r="B2" s="13" t="s">
        <v>0</v>
      </c>
      <c r="C2" s="13" t="s">
        <v>0</v>
      </c>
      <c r="D2" s="13" t="s">
        <v>0</v>
      </c>
      <c r="E2" s="13" t="s">
        <v>0</v>
      </c>
    </row>
    <row r="3" spans="1:5" ht="24">
      <c r="A3" s="13" t="s">
        <v>257</v>
      </c>
      <c r="B3" s="13" t="s">
        <v>257</v>
      </c>
      <c r="C3" s="13" t="s">
        <v>257</v>
      </c>
      <c r="D3" s="13" t="s">
        <v>257</v>
      </c>
      <c r="E3" s="13" t="s">
        <v>257</v>
      </c>
    </row>
    <row r="4" spans="1:5" ht="24">
      <c r="A4" s="13" t="s">
        <v>2</v>
      </c>
      <c r="B4" s="13" t="s">
        <v>2</v>
      </c>
      <c r="C4" s="13" t="s">
        <v>2</v>
      </c>
      <c r="D4" s="13" t="s">
        <v>2</v>
      </c>
      <c r="E4" s="13" t="s">
        <v>2</v>
      </c>
    </row>
    <row r="5" spans="1:5" ht="25.5">
      <c r="A5" s="15" t="s">
        <v>358</v>
      </c>
      <c r="B5" s="15"/>
      <c r="C5" s="15"/>
      <c r="D5" s="15"/>
      <c r="E5" s="15"/>
    </row>
    <row r="6" spans="1:5" ht="24">
      <c r="E6" s="2" t="s">
        <v>334</v>
      </c>
    </row>
    <row r="7" spans="1:5" ht="24">
      <c r="A7" s="12" t="s">
        <v>322</v>
      </c>
      <c r="C7" s="12" t="s">
        <v>259</v>
      </c>
      <c r="E7" s="12" t="s">
        <v>335</v>
      </c>
    </row>
    <row r="8" spans="1:5" ht="24">
      <c r="A8" s="12" t="s">
        <v>322</v>
      </c>
      <c r="C8" s="12" t="s">
        <v>229</v>
      </c>
      <c r="E8" s="12" t="s">
        <v>229</v>
      </c>
    </row>
    <row r="9" spans="1:5" ht="24">
      <c r="A9" s="2" t="s">
        <v>322</v>
      </c>
      <c r="C9" s="3">
        <v>386641</v>
      </c>
      <c r="E9" s="3">
        <v>7346476006</v>
      </c>
    </row>
    <row r="10" spans="1:5" ht="24">
      <c r="A10" s="2" t="s">
        <v>323</v>
      </c>
      <c r="C10" s="3">
        <v>0</v>
      </c>
      <c r="E10" s="3">
        <v>2420710362</v>
      </c>
    </row>
    <row r="11" spans="1:5" ht="24">
      <c r="A11" s="2" t="s">
        <v>324</v>
      </c>
      <c r="C11" s="3">
        <v>0</v>
      </c>
      <c r="E11" s="3">
        <v>0</v>
      </c>
    </row>
    <row r="12" spans="1:5" ht="24">
      <c r="A12" s="2" t="s">
        <v>26</v>
      </c>
      <c r="C12" s="4">
        <f>SUM(C9:C11)</f>
        <v>386641</v>
      </c>
      <c r="E12" s="4">
        <f>SUM(E9:E11)</f>
        <v>9767186368</v>
      </c>
    </row>
  </sheetData>
  <mergeCells count="9">
    <mergeCell ref="A2:E2"/>
    <mergeCell ref="A3:E3"/>
    <mergeCell ref="A4:E4"/>
    <mergeCell ref="A7:A8"/>
    <mergeCell ref="C8"/>
    <mergeCell ref="C7"/>
    <mergeCell ref="E8"/>
    <mergeCell ref="E7"/>
    <mergeCell ref="A5:E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1"/>
  <sheetViews>
    <sheetView rightToLeft="1" workbookViewId="0">
      <selection activeCell="A5" sqref="A5:S5"/>
    </sheetView>
  </sheetViews>
  <sheetFormatPr defaultRowHeight="22.5"/>
  <cols>
    <col min="1" max="1" width="28.8554687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32.7109375" style="1" bestFit="1" customWidth="1"/>
    <col min="6" max="6" width="1" style="1" customWidth="1"/>
    <col min="7" max="7" width="22.42578125" style="1" bestFit="1" customWidth="1"/>
    <col min="8" max="8" width="1" style="1" customWidth="1"/>
    <col min="9" max="9" width="22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23.140625" style="1" bestFit="1" customWidth="1"/>
    <col min="14" max="14" width="1" style="1" customWidth="1"/>
    <col min="15" max="15" width="22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23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>
      <c r="A2" s="13" t="s">
        <v>0</v>
      </c>
      <c r="B2" s="13" t="s">
        <v>0</v>
      </c>
      <c r="C2" s="13" t="s">
        <v>0</v>
      </c>
      <c r="D2" s="13" t="s">
        <v>0</v>
      </c>
      <c r="E2" s="13" t="s">
        <v>0</v>
      </c>
      <c r="F2" s="13" t="s">
        <v>0</v>
      </c>
      <c r="G2" s="13" t="s">
        <v>0</v>
      </c>
      <c r="H2" s="13" t="s">
        <v>0</v>
      </c>
      <c r="I2" s="13" t="s">
        <v>0</v>
      </c>
      <c r="J2" s="13" t="s">
        <v>0</v>
      </c>
      <c r="K2" s="13" t="s">
        <v>0</v>
      </c>
      <c r="L2" s="13" t="s">
        <v>0</v>
      </c>
      <c r="M2" s="13" t="s">
        <v>0</v>
      </c>
      <c r="N2" s="13" t="s">
        <v>0</v>
      </c>
      <c r="O2" s="13" t="s">
        <v>0</v>
      </c>
      <c r="P2" s="13" t="s">
        <v>0</v>
      </c>
      <c r="Q2" s="13" t="s">
        <v>0</v>
      </c>
      <c r="R2" s="13" t="s">
        <v>0</v>
      </c>
      <c r="S2" s="13" t="s">
        <v>0</v>
      </c>
    </row>
    <row r="3" spans="1:19" ht="24">
      <c r="A3" s="13" t="s">
        <v>257</v>
      </c>
      <c r="B3" s="13" t="s">
        <v>257</v>
      </c>
      <c r="C3" s="13" t="s">
        <v>257</v>
      </c>
      <c r="D3" s="13" t="s">
        <v>257</v>
      </c>
      <c r="E3" s="13" t="s">
        <v>257</v>
      </c>
      <c r="F3" s="13" t="s">
        <v>257</v>
      </c>
      <c r="G3" s="13" t="s">
        <v>257</v>
      </c>
      <c r="H3" s="13" t="s">
        <v>257</v>
      </c>
      <c r="I3" s="13" t="s">
        <v>257</v>
      </c>
      <c r="J3" s="13" t="s">
        <v>257</v>
      </c>
      <c r="K3" s="13" t="s">
        <v>257</v>
      </c>
      <c r="L3" s="13" t="s">
        <v>257</v>
      </c>
      <c r="M3" s="13" t="s">
        <v>257</v>
      </c>
      <c r="N3" s="13" t="s">
        <v>257</v>
      </c>
      <c r="O3" s="13" t="s">
        <v>257</v>
      </c>
      <c r="P3" s="13" t="s">
        <v>257</v>
      </c>
      <c r="Q3" s="13" t="s">
        <v>257</v>
      </c>
      <c r="R3" s="13" t="s">
        <v>257</v>
      </c>
      <c r="S3" s="13" t="s">
        <v>257</v>
      </c>
    </row>
    <row r="4" spans="1:19" ht="24">
      <c r="A4" s="13" t="s">
        <v>2</v>
      </c>
      <c r="B4" s="13" t="s">
        <v>2</v>
      </c>
      <c r="C4" s="13" t="s">
        <v>2</v>
      </c>
      <c r="D4" s="13" t="s">
        <v>2</v>
      </c>
      <c r="E4" s="13" t="s">
        <v>2</v>
      </c>
      <c r="F4" s="13" t="s">
        <v>2</v>
      </c>
      <c r="G4" s="13" t="s">
        <v>2</v>
      </c>
      <c r="H4" s="13" t="s">
        <v>2</v>
      </c>
      <c r="I4" s="13" t="s">
        <v>2</v>
      </c>
      <c r="J4" s="13" t="s">
        <v>2</v>
      </c>
      <c r="K4" s="13" t="s">
        <v>2</v>
      </c>
      <c r="L4" s="13" t="s">
        <v>2</v>
      </c>
      <c r="M4" s="13" t="s">
        <v>2</v>
      </c>
      <c r="N4" s="13" t="s">
        <v>2</v>
      </c>
      <c r="O4" s="13" t="s">
        <v>2</v>
      </c>
      <c r="P4" s="13" t="s">
        <v>2</v>
      </c>
      <c r="Q4" s="13" t="s">
        <v>2</v>
      </c>
      <c r="R4" s="13" t="s">
        <v>2</v>
      </c>
      <c r="S4" s="13" t="s">
        <v>2</v>
      </c>
    </row>
    <row r="5" spans="1:19" ht="25.5">
      <c r="A5" s="15" t="s">
        <v>312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</row>
    <row r="6" spans="1:19" ht="24">
      <c r="A6" s="12" t="s">
        <v>3</v>
      </c>
      <c r="C6" s="12" t="s">
        <v>289</v>
      </c>
      <c r="D6" s="12" t="s">
        <v>289</v>
      </c>
      <c r="E6" s="12" t="s">
        <v>289</v>
      </c>
      <c r="F6" s="12" t="s">
        <v>289</v>
      </c>
      <c r="G6" s="12" t="s">
        <v>289</v>
      </c>
      <c r="I6" s="12" t="s">
        <v>259</v>
      </c>
      <c r="J6" s="12" t="s">
        <v>259</v>
      </c>
      <c r="K6" s="12" t="s">
        <v>259</v>
      </c>
      <c r="L6" s="12" t="s">
        <v>259</v>
      </c>
      <c r="M6" s="12" t="s">
        <v>259</v>
      </c>
      <c r="O6" s="12" t="s">
        <v>260</v>
      </c>
      <c r="P6" s="12" t="s">
        <v>260</v>
      </c>
      <c r="Q6" s="12" t="s">
        <v>260</v>
      </c>
      <c r="R6" s="12" t="s">
        <v>260</v>
      </c>
      <c r="S6" s="12" t="s">
        <v>260</v>
      </c>
    </row>
    <row r="7" spans="1:19" ht="24">
      <c r="A7" s="12" t="s">
        <v>3</v>
      </c>
      <c r="C7" s="12" t="s">
        <v>290</v>
      </c>
      <c r="E7" s="12" t="s">
        <v>291</v>
      </c>
      <c r="G7" s="12" t="s">
        <v>292</v>
      </c>
      <c r="I7" s="12" t="s">
        <v>293</v>
      </c>
      <c r="K7" s="12" t="s">
        <v>264</v>
      </c>
      <c r="M7" s="12" t="s">
        <v>294</v>
      </c>
      <c r="O7" s="12" t="s">
        <v>293</v>
      </c>
      <c r="Q7" s="12" t="s">
        <v>264</v>
      </c>
      <c r="S7" s="12" t="s">
        <v>294</v>
      </c>
    </row>
    <row r="8" spans="1:19" ht="24">
      <c r="A8" s="2" t="s">
        <v>20</v>
      </c>
      <c r="C8" s="1" t="s">
        <v>295</v>
      </c>
      <c r="E8" s="3">
        <v>449500000</v>
      </c>
      <c r="G8" s="3">
        <v>670</v>
      </c>
      <c r="I8" s="3">
        <v>0</v>
      </c>
      <c r="K8" s="3">
        <v>0</v>
      </c>
      <c r="M8" s="3">
        <v>0</v>
      </c>
      <c r="O8" s="3">
        <v>301165000000</v>
      </c>
      <c r="Q8" s="3">
        <v>0</v>
      </c>
      <c r="S8" s="3">
        <f>O8-Q8</f>
        <v>301165000000</v>
      </c>
    </row>
    <row r="9" spans="1:19" ht="24">
      <c r="A9" s="2" t="s">
        <v>296</v>
      </c>
      <c r="C9" s="1" t="s">
        <v>297</v>
      </c>
      <c r="E9" s="3">
        <v>356555</v>
      </c>
      <c r="G9" s="3">
        <v>150</v>
      </c>
      <c r="I9" s="3">
        <v>0</v>
      </c>
      <c r="K9" s="3">
        <v>0</v>
      </c>
      <c r="M9" s="3">
        <v>0</v>
      </c>
      <c r="O9" s="3">
        <v>53483250</v>
      </c>
      <c r="Q9" s="3">
        <v>0</v>
      </c>
      <c r="S9" s="3">
        <f t="shared" ref="S9:S10" si="0">O9-Q9</f>
        <v>53483250</v>
      </c>
    </row>
    <row r="10" spans="1:19" ht="24">
      <c r="A10" s="2" t="s">
        <v>331</v>
      </c>
      <c r="E10" s="3"/>
      <c r="G10" s="3"/>
      <c r="I10" s="3"/>
      <c r="K10" s="3"/>
      <c r="M10" s="3"/>
      <c r="O10" s="3">
        <v>1753</v>
      </c>
      <c r="Q10" s="3">
        <v>0</v>
      </c>
      <c r="S10" s="3">
        <f t="shared" si="0"/>
        <v>1753</v>
      </c>
    </row>
    <row r="11" spans="1:19" ht="24">
      <c r="A11" s="2" t="s">
        <v>26</v>
      </c>
      <c r="C11" s="1" t="s">
        <v>26</v>
      </c>
      <c r="E11" s="1" t="s">
        <v>26</v>
      </c>
      <c r="G11" s="1" t="s">
        <v>26</v>
      </c>
      <c r="I11" s="4">
        <f>SUM(I8:I9)</f>
        <v>0</v>
      </c>
      <c r="K11" s="4">
        <f>SUM(K8:K9)</f>
        <v>0</v>
      </c>
      <c r="M11" s="4">
        <f>SUM(M8:M9)</f>
        <v>0</v>
      </c>
      <c r="O11" s="4">
        <f>SUM(O8:O10)</f>
        <v>301218485003</v>
      </c>
      <c r="Q11" s="4">
        <f>SUM(Q8:Q10)</f>
        <v>0</v>
      </c>
      <c r="S11" s="4">
        <f>SUM(S8:S10)</f>
        <v>301218485003</v>
      </c>
    </row>
  </sheetData>
  <mergeCells count="17">
    <mergeCell ref="A5:S5"/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EB5A5-E8B9-474F-832D-B9413E3E941B}">
  <dimension ref="A2:S56"/>
  <sheetViews>
    <sheetView rightToLeft="1" topLeftCell="A43" workbookViewId="0">
      <selection activeCell="A5" sqref="A5:R5"/>
    </sheetView>
  </sheetViews>
  <sheetFormatPr defaultRowHeight="22.5"/>
  <cols>
    <col min="1" max="1" width="50.7109375" style="1" bestFit="1" customWidth="1"/>
    <col min="2" max="2" width="1" style="1" customWidth="1"/>
    <col min="3" max="3" width="16.28515625" style="1" bestFit="1" customWidth="1"/>
    <col min="4" max="4" width="1" style="1" customWidth="1"/>
    <col min="5" max="5" width="15.5703125" style="1" bestFit="1" customWidth="1"/>
    <col min="6" max="6" width="1" style="1" customWidth="1"/>
    <col min="7" max="7" width="9.28515625" style="1" bestFit="1" customWidth="1"/>
    <col min="8" max="8" width="1" style="1" customWidth="1"/>
    <col min="9" max="9" width="20.2851562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20.28515625" style="1" bestFit="1" customWidth="1"/>
    <col min="14" max="14" width="1" style="1" customWidth="1"/>
    <col min="15" max="15" width="21.7109375" style="1" bestFit="1" customWidth="1"/>
    <col min="16" max="16" width="1" style="1" customWidth="1"/>
    <col min="17" max="17" width="16" style="1" bestFit="1" customWidth="1"/>
    <col min="18" max="18" width="1" style="1" customWidth="1"/>
    <col min="19" max="19" width="21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>
      <c r="A2" s="13" t="s">
        <v>0</v>
      </c>
      <c r="B2" s="13" t="s">
        <v>0</v>
      </c>
      <c r="C2" s="13" t="s">
        <v>0</v>
      </c>
      <c r="D2" s="13" t="s">
        <v>0</v>
      </c>
      <c r="E2" s="13" t="s">
        <v>0</v>
      </c>
      <c r="F2" s="13" t="s">
        <v>0</v>
      </c>
      <c r="G2" s="13" t="s">
        <v>0</v>
      </c>
      <c r="H2" s="13" t="s">
        <v>0</v>
      </c>
      <c r="I2" s="13" t="s">
        <v>0</v>
      </c>
      <c r="J2" s="13" t="s">
        <v>0</v>
      </c>
      <c r="K2" s="13" t="s">
        <v>0</v>
      </c>
      <c r="L2" s="13" t="s">
        <v>0</v>
      </c>
      <c r="M2" s="13" t="s">
        <v>0</v>
      </c>
      <c r="N2" s="13" t="s">
        <v>0</v>
      </c>
      <c r="O2" s="13" t="s">
        <v>0</v>
      </c>
      <c r="P2" s="13" t="s">
        <v>0</v>
      </c>
      <c r="Q2" s="13" t="s">
        <v>0</v>
      </c>
      <c r="R2" s="13" t="s">
        <v>0</v>
      </c>
      <c r="S2" s="13" t="s">
        <v>0</v>
      </c>
    </row>
    <row r="3" spans="1:19" ht="24">
      <c r="A3" s="13" t="s">
        <v>257</v>
      </c>
      <c r="B3" s="13" t="s">
        <v>257</v>
      </c>
      <c r="C3" s="13" t="s">
        <v>257</v>
      </c>
      <c r="D3" s="13" t="s">
        <v>257</v>
      </c>
      <c r="E3" s="13" t="s">
        <v>257</v>
      </c>
      <c r="F3" s="13" t="s">
        <v>257</v>
      </c>
      <c r="G3" s="13" t="s">
        <v>257</v>
      </c>
      <c r="H3" s="13" t="s">
        <v>257</v>
      </c>
      <c r="I3" s="13" t="s">
        <v>257</v>
      </c>
      <c r="J3" s="13" t="s">
        <v>257</v>
      </c>
      <c r="K3" s="13" t="s">
        <v>257</v>
      </c>
      <c r="L3" s="13" t="s">
        <v>257</v>
      </c>
      <c r="M3" s="13" t="s">
        <v>257</v>
      </c>
      <c r="N3" s="13" t="s">
        <v>257</v>
      </c>
      <c r="O3" s="13" t="s">
        <v>257</v>
      </c>
      <c r="P3" s="13" t="s">
        <v>257</v>
      </c>
      <c r="Q3" s="13" t="s">
        <v>257</v>
      </c>
      <c r="R3" s="13" t="s">
        <v>257</v>
      </c>
      <c r="S3" s="13" t="s">
        <v>257</v>
      </c>
    </row>
    <row r="4" spans="1:19" ht="24">
      <c r="A4" s="13" t="s">
        <v>2</v>
      </c>
      <c r="B4" s="13" t="s">
        <v>2</v>
      </c>
      <c r="C4" s="13" t="s">
        <v>2</v>
      </c>
      <c r="D4" s="13" t="s">
        <v>2</v>
      </c>
      <c r="E4" s="13" t="s">
        <v>2</v>
      </c>
      <c r="F4" s="13" t="s">
        <v>2</v>
      </c>
      <c r="G4" s="13" t="s">
        <v>2</v>
      </c>
      <c r="H4" s="13" t="s">
        <v>2</v>
      </c>
      <c r="I4" s="13" t="s">
        <v>2</v>
      </c>
      <c r="J4" s="13" t="s">
        <v>2</v>
      </c>
      <c r="K4" s="13" t="s">
        <v>2</v>
      </c>
      <c r="L4" s="13" t="s">
        <v>2</v>
      </c>
      <c r="M4" s="13" t="s">
        <v>2</v>
      </c>
      <c r="N4" s="13" t="s">
        <v>2</v>
      </c>
      <c r="O4" s="13" t="s">
        <v>2</v>
      </c>
      <c r="P4" s="13" t="s">
        <v>2</v>
      </c>
      <c r="Q4" s="13" t="s">
        <v>2</v>
      </c>
      <c r="R4" s="13" t="s">
        <v>2</v>
      </c>
      <c r="S4" s="13" t="s">
        <v>2</v>
      </c>
    </row>
    <row r="5" spans="1:19" ht="25.5">
      <c r="A5" s="15" t="s">
        <v>359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</row>
    <row r="6" spans="1:19" ht="24.75" thickBot="1">
      <c r="A6" s="12" t="s">
        <v>258</v>
      </c>
      <c r="B6" s="12" t="s">
        <v>258</v>
      </c>
      <c r="C6" s="12" t="s">
        <v>258</v>
      </c>
      <c r="D6" s="12" t="s">
        <v>258</v>
      </c>
      <c r="E6" s="12" t="s">
        <v>258</v>
      </c>
      <c r="F6" s="12" t="s">
        <v>258</v>
      </c>
      <c r="G6" s="12" t="s">
        <v>258</v>
      </c>
      <c r="I6" s="12" t="s">
        <v>259</v>
      </c>
      <c r="J6" s="12" t="s">
        <v>259</v>
      </c>
      <c r="K6" s="12" t="s">
        <v>259</v>
      </c>
      <c r="L6" s="12" t="s">
        <v>259</v>
      </c>
      <c r="M6" s="12" t="s">
        <v>259</v>
      </c>
      <c r="O6" s="12" t="s">
        <v>260</v>
      </c>
      <c r="P6" s="12" t="s">
        <v>260</v>
      </c>
      <c r="Q6" s="12" t="s">
        <v>260</v>
      </c>
      <c r="R6" s="12" t="s">
        <v>260</v>
      </c>
      <c r="S6" s="12" t="s">
        <v>260</v>
      </c>
    </row>
    <row r="7" spans="1:19" ht="24.75" thickBot="1">
      <c r="A7" s="5" t="s">
        <v>261</v>
      </c>
      <c r="C7" s="5" t="s">
        <v>262</v>
      </c>
      <c r="E7" s="5" t="s">
        <v>46</v>
      </c>
      <c r="G7" s="5" t="s">
        <v>47</v>
      </c>
      <c r="I7" s="5" t="s">
        <v>263</v>
      </c>
      <c r="K7" s="5" t="s">
        <v>264</v>
      </c>
      <c r="M7" s="5" t="s">
        <v>265</v>
      </c>
      <c r="O7" s="5" t="s">
        <v>263</v>
      </c>
      <c r="Q7" s="5" t="s">
        <v>264</v>
      </c>
      <c r="S7" s="5" t="s">
        <v>265</v>
      </c>
    </row>
    <row r="8" spans="1:19" ht="24">
      <c r="A8" s="2" t="s">
        <v>62</v>
      </c>
      <c r="C8" s="1" t="s">
        <v>26</v>
      </c>
      <c r="E8" s="1" t="s">
        <v>64</v>
      </c>
      <c r="G8" s="3">
        <v>18</v>
      </c>
      <c r="I8" s="3">
        <v>1453030025</v>
      </c>
      <c r="K8" s="1">
        <v>0</v>
      </c>
      <c r="M8" s="3">
        <f>I8-K8</f>
        <v>1453030025</v>
      </c>
      <c r="O8" s="3">
        <v>7741369438</v>
      </c>
      <c r="Q8" s="1">
        <v>0</v>
      </c>
      <c r="S8" s="3">
        <f>O8-Q8</f>
        <v>7741369438</v>
      </c>
    </row>
    <row r="9" spans="1:19" ht="24">
      <c r="A9" s="2" t="s">
        <v>266</v>
      </c>
      <c r="C9" s="1" t="s">
        <v>26</v>
      </c>
      <c r="E9" s="1" t="s">
        <v>247</v>
      </c>
      <c r="G9" s="3">
        <v>17</v>
      </c>
      <c r="I9" s="3">
        <v>0</v>
      </c>
      <c r="K9" s="1">
        <v>0</v>
      </c>
      <c r="M9" s="3">
        <f t="shared" ref="M9:M55" si="0">I9-K9</f>
        <v>0</v>
      </c>
      <c r="O9" s="3">
        <v>16511411236</v>
      </c>
      <c r="Q9" s="1">
        <v>0</v>
      </c>
      <c r="S9" s="3">
        <f t="shared" ref="S9:S55" si="1">O9-Q9</f>
        <v>16511411236</v>
      </c>
    </row>
    <row r="10" spans="1:19" ht="24">
      <c r="A10" s="2" t="s">
        <v>267</v>
      </c>
      <c r="C10" s="1" t="s">
        <v>26</v>
      </c>
      <c r="E10" s="1" t="s">
        <v>268</v>
      </c>
      <c r="G10" s="3">
        <v>18</v>
      </c>
      <c r="I10" s="3">
        <v>0</v>
      </c>
      <c r="K10" s="1">
        <v>0</v>
      </c>
      <c r="M10" s="3">
        <f t="shared" si="0"/>
        <v>0</v>
      </c>
      <c r="O10" s="3">
        <v>59250575341</v>
      </c>
      <c r="Q10" s="1">
        <v>0</v>
      </c>
      <c r="S10" s="3">
        <f t="shared" si="1"/>
        <v>59250575341</v>
      </c>
    </row>
    <row r="11" spans="1:19" ht="24">
      <c r="A11" s="2" t="s">
        <v>110</v>
      </c>
      <c r="C11" s="1" t="s">
        <v>26</v>
      </c>
      <c r="E11" s="1" t="s">
        <v>112</v>
      </c>
      <c r="G11" s="3">
        <v>18</v>
      </c>
      <c r="I11" s="3">
        <v>4693463370</v>
      </c>
      <c r="K11" s="1">
        <v>0</v>
      </c>
      <c r="M11" s="3">
        <f t="shared" si="0"/>
        <v>4693463370</v>
      </c>
      <c r="O11" s="3">
        <v>45489791743</v>
      </c>
      <c r="Q11" s="1">
        <v>0</v>
      </c>
      <c r="S11" s="3">
        <f t="shared" si="1"/>
        <v>45489791743</v>
      </c>
    </row>
    <row r="12" spans="1:19" ht="24">
      <c r="A12" s="2" t="s">
        <v>269</v>
      </c>
      <c r="C12" s="1" t="s">
        <v>26</v>
      </c>
      <c r="E12" s="1" t="s">
        <v>270</v>
      </c>
      <c r="G12" s="3">
        <v>17</v>
      </c>
      <c r="I12" s="3">
        <v>0</v>
      </c>
      <c r="K12" s="1">
        <v>0</v>
      </c>
      <c r="M12" s="3">
        <f t="shared" si="0"/>
        <v>0</v>
      </c>
      <c r="O12" s="3">
        <v>691415229</v>
      </c>
      <c r="Q12" s="1">
        <v>0</v>
      </c>
      <c r="S12" s="3">
        <f t="shared" si="1"/>
        <v>691415229</v>
      </c>
    </row>
    <row r="13" spans="1:19" ht="24">
      <c r="A13" s="2" t="s">
        <v>137</v>
      </c>
      <c r="C13" s="1" t="s">
        <v>26</v>
      </c>
      <c r="E13" s="1" t="s">
        <v>136</v>
      </c>
      <c r="G13" s="3">
        <v>18.5</v>
      </c>
      <c r="I13" s="3">
        <v>80598544</v>
      </c>
      <c r="K13" s="1">
        <v>0</v>
      </c>
      <c r="M13" s="3">
        <f t="shared" si="0"/>
        <v>80598544</v>
      </c>
      <c r="O13" s="3">
        <v>701179798</v>
      </c>
      <c r="Q13" s="1">
        <v>0</v>
      </c>
      <c r="S13" s="3">
        <f t="shared" si="1"/>
        <v>701179798</v>
      </c>
    </row>
    <row r="14" spans="1:19" ht="24">
      <c r="A14" s="2" t="s">
        <v>134</v>
      </c>
      <c r="C14" s="1" t="s">
        <v>26</v>
      </c>
      <c r="E14" s="1" t="s">
        <v>136</v>
      </c>
      <c r="G14" s="3">
        <v>18.5</v>
      </c>
      <c r="I14" s="3">
        <v>64704511541</v>
      </c>
      <c r="K14" s="1">
        <v>0</v>
      </c>
      <c r="M14" s="3">
        <f t="shared" si="0"/>
        <v>64704511541</v>
      </c>
      <c r="O14" s="3">
        <v>512773929334</v>
      </c>
      <c r="Q14" s="1">
        <v>0</v>
      </c>
      <c r="S14" s="3">
        <f t="shared" si="1"/>
        <v>512773929334</v>
      </c>
    </row>
    <row r="15" spans="1:19" ht="24">
      <c r="A15" s="2" t="s">
        <v>179</v>
      </c>
      <c r="C15" s="1" t="s">
        <v>26</v>
      </c>
      <c r="E15" s="1" t="s">
        <v>181</v>
      </c>
      <c r="G15" s="3">
        <v>18</v>
      </c>
      <c r="I15" s="3">
        <v>938208417</v>
      </c>
      <c r="K15" s="1">
        <v>0</v>
      </c>
      <c r="M15" s="3">
        <f t="shared" si="0"/>
        <v>938208417</v>
      </c>
      <c r="O15" s="3">
        <v>16625856338</v>
      </c>
      <c r="Q15" s="1">
        <v>0</v>
      </c>
      <c r="S15" s="3">
        <f t="shared" si="1"/>
        <v>16625856338</v>
      </c>
    </row>
    <row r="16" spans="1:19" ht="24">
      <c r="A16" s="2" t="s">
        <v>176</v>
      </c>
      <c r="C16" s="1" t="s">
        <v>26</v>
      </c>
      <c r="E16" s="1" t="s">
        <v>178</v>
      </c>
      <c r="G16" s="3">
        <v>18</v>
      </c>
      <c r="I16" s="3">
        <v>85730840</v>
      </c>
      <c r="K16" s="1">
        <v>0</v>
      </c>
      <c r="M16" s="3">
        <f t="shared" si="0"/>
        <v>85730840</v>
      </c>
      <c r="O16" s="3">
        <v>2524059009</v>
      </c>
      <c r="Q16" s="1">
        <v>0</v>
      </c>
      <c r="S16" s="3">
        <f t="shared" si="1"/>
        <v>2524059009</v>
      </c>
    </row>
    <row r="17" spans="1:19" ht="24">
      <c r="A17" s="2" t="s">
        <v>271</v>
      </c>
      <c r="C17" s="1" t="s">
        <v>26</v>
      </c>
      <c r="E17" s="1" t="s">
        <v>272</v>
      </c>
      <c r="G17" s="3">
        <v>18</v>
      </c>
      <c r="I17" s="3">
        <v>0</v>
      </c>
      <c r="K17" s="1">
        <v>0</v>
      </c>
      <c r="M17" s="3">
        <f t="shared" si="0"/>
        <v>0</v>
      </c>
      <c r="O17" s="3">
        <v>1175480511</v>
      </c>
      <c r="Q17" s="1">
        <v>0</v>
      </c>
      <c r="S17" s="3">
        <f t="shared" si="1"/>
        <v>1175480511</v>
      </c>
    </row>
    <row r="18" spans="1:19" ht="24">
      <c r="A18" s="2" t="s">
        <v>273</v>
      </c>
      <c r="C18" s="1" t="s">
        <v>26</v>
      </c>
      <c r="E18" s="1" t="s">
        <v>253</v>
      </c>
      <c r="G18" s="3">
        <v>18</v>
      </c>
      <c r="I18" s="3">
        <v>0</v>
      </c>
      <c r="K18" s="1">
        <v>0</v>
      </c>
      <c r="M18" s="3">
        <f t="shared" si="0"/>
        <v>0</v>
      </c>
      <c r="O18" s="3">
        <v>30238865028</v>
      </c>
      <c r="Q18" s="1">
        <v>0</v>
      </c>
      <c r="S18" s="3">
        <f t="shared" si="1"/>
        <v>30238865028</v>
      </c>
    </row>
    <row r="19" spans="1:19" ht="24">
      <c r="A19" s="2" t="s">
        <v>274</v>
      </c>
      <c r="C19" s="1" t="s">
        <v>26</v>
      </c>
      <c r="E19" s="1" t="s">
        <v>275</v>
      </c>
      <c r="G19" s="3">
        <v>18</v>
      </c>
      <c r="I19" s="3">
        <v>0</v>
      </c>
      <c r="K19" s="1">
        <v>0</v>
      </c>
      <c r="M19" s="3">
        <f t="shared" si="0"/>
        <v>0</v>
      </c>
      <c r="O19" s="3">
        <v>36007545258</v>
      </c>
      <c r="Q19" s="1">
        <v>0</v>
      </c>
      <c r="S19" s="3">
        <f t="shared" si="1"/>
        <v>36007545258</v>
      </c>
    </row>
    <row r="20" spans="1:19" ht="24">
      <c r="A20" s="2" t="s">
        <v>173</v>
      </c>
      <c r="C20" s="1" t="s">
        <v>26</v>
      </c>
      <c r="E20" s="1" t="s">
        <v>175</v>
      </c>
      <c r="G20" s="3">
        <v>23</v>
      </c>
      <c r="I20" s="3">
        <v>37029421399</v>
      </c>
      <c r="K20" s="1">
        <v>0</v>
      </c>
      <c r="M20" s="3">
        <f t="shared" si="0"/>
        <v>37029421399</v>
      </c>
      <c r="O20" s="3">
        <v>59705780186</v>
      </c>
      <c r="Q20" s="1">
        <v>0</v>
      </c>
      <c r="S20" s="3">
        <f t="shared" si="1"/>
        <v>59705780186</v>
      </c>
    </row>
    <row r="21" spans="1:19" ht="24">
      <c r="A21" s="2" t="s">
        <v>276</v>
      </c>
      <c r="C21" s="1" t="s">
        <v>26</v>
      </c>
      <c r="E21" s="1" t="s">
        <v>190</v>
      </c>
      <c r="G21" s="3">
        <v>20.5</v>
      </c>
      <c r="I21" s="3">
        <v>0</v>
      </c>
      <c r="K21" s="1">
        <v>0</v>
      </c>
      <c r="M21" s="3">
        <f t="shared" si="0"/>
        <v>0</v>
      </c>
      <c r="O21" s="3">
        <v>1600519231</v>
      </c>
      <c r="Q21" s="1">
        <v>0</v>
      </c>
      <c r="S21" s="3">
        <f t="shared" si="1"/>
        <v>1600519231</v>
      </c>
    </row>
    <row r="22" spans="1:19" ht="24">
      <c r="A22" s="2" t="s">
        <v>188</v>
      </c>
      <c r="C22" s="1" t="s">
        <v>26</v>
      </c>
      <c r="E22" s="1" t="s">
        <v>190</v>
      </c>
      <c r="G22" s="3">
        <v>20.5</v>
      </c>
      <c r="I22" s="3">
        <v>19049671838</v>
      </c>
      <c r="K22" s="1">
        <v>0</v>
      </c>
      <c r="M22" s="3">
        <f t="shared" si="0"/>
        <v>19049671838</v>
      </c>
      <c r="O22" s="3">
        <v>34742632541</v>
      </c>
      <c r="Q22" s="1">
        <v>0</v>
      </c>
      <c r="S22" s="3">
        <f t="shared" si="1"/>
        <v>34742632541</v>
      </c>
    </row>
    <row r="23" spans="1:19" ht="24">
      <c r="A23" s="2" t="s">
        <v>141</v>
      </c>
      <c r="C23" s="1" t="s">
        <v>26</v>
      </c>
      <c r="E23" s="1" t="s">
        <v>143</v>
      </c>
      <c r="G23" s="3">
        <v>23</v>
      </c>
      <c r="I23" s="3">
        <v>47644662956</v>
      </c>
      <c r="K23" s="1">
        <v>0</v>
      </c>
      <c r="M23" s="3">
        <f t="shared" si="0"/>
        <v>47644662956</v>
      </c>
      <c r="O23" s="3">
        <v>108394574522</v>
      </c>
      <c r="Q23" s="1">
        <v>0</v>
      </c>
      <c r="S23" s="3">
        <f t="shared" si="1"/>
        <v>108394574522</v>
      </c>
    </row>
    <row r="24" spans="1:19" ht="24">
      <c r="A24" s="2" t="s">
        <v>119</v>
      </c>
      <c r="C24" s="1" t="s">
        <v>26</v>
      </c>
      <c r="E24" s="1" t="s">
        <v>121</v>
      </c>
      <c r="G24" s="3">
        <v>23</v>
      </c>
      <c r="I24" s="3">
        <v>18511420152</v>
      </c>
      <c r="K24" s="1">
        <v>0</v>
      </c>
      <c r="M24" s="3">
        <f t="shared" si="0"/>
        <v>18511420152</v>
      </c>
      <c r="O24" s="3">
        <v>166329741961</v>
      </c>
      <c r="Q24" s="1">
        <v>0</v>
      </c>
      <c r="S24" s="3">
        <f t="shared" si="1"/>
        <v>166329741961</v>
      </c>
    </row>
    <row r="25" spans="1:19" ht="24">
      <c r="A25" s="2" t="s">
        <v>277</v>
      </c>
      <c r="C25" s="1" t="s">
        <v>26</v>
      </c>
      <c r="E25" s="1" t="s">
        <v>190</v>
      </c>
      <c r="G25" s="3">
        <v>20.5</v>
      </c>
      <c r="I25" s="3">
        <v>0</v>
      </c>
      <c r="K25" s="1">
        <v>0</v>
      </c>
      <c r="M25" s="3">
        <f t="shared" si="0"/>
        <v>0</v>
      </c>
      <c r="O25" s="3">
        <v>48301369810</v>
      </c>
      <c r="Q25" s="1">
        <v>0</v>
      </c>
      <c r="S25" s="3">
        <f t="shared" si="1"/>
        <v>48301369810</v>
      </c>
    </row>
    <row r="26" spans="1:19" ht="24">
      <c r="A26" s="2" t="s">
        <v>168</v>
      </c>
      <c r="C26" s="1" t="s">
        <v>26</v>
      </c>
      <c r="E26" s="1" t="s">
        <v>170</v>
      </c>
      <c r="G26" s="3">
        <v>23</v>
      </c>
      <c r="I26" s="3">
        <v>82085229964</v>
      </c>
      <c r="K26" s="1">
        <v>0</v>
      </c>
      <c r="M26" s="3">
        <f t="shared" si="0"/>
        <v>82085229964</v>
      </c>
      <c r="O26" s="3">
        <v>341361274912</v>
      </c>
      <c r="Q26" s="1">
        <v>0</v>
      </c>
      <c r="S26" s="3">
        <f t="shared" si="1"/>
        <v>341361274912</v>
      </c>
    </row>
    <row r="27" spans="1:19" ht="24">
      <c r="A27" s="2" t="s">
        <v>171</v>
      </c>
      <c r="C27" s="1" t="s">
        <v>26</v>
      </c>
      <c r="E27" s="1" t="s">
        <v>172</v>
      </c>
      <c r="G27" s="3">
        <v>23</v>
      </c>
      <c r="I27" s="3">
        <v>60062363387</v>
      </c>
      <c r="K27" s="1">
        <v>0</v>
      </c>
      <c r="M27" s="3">
        <f t="shared" si="0"/>
        <v>60062363387</v>
      </c>
      <c r="O27" s="3">
        <v>261742295421</v>
      </c>
      <c r="Q27" s="1">
        <v>0</v>
      </c>
      <c r="S27" s="3">
        <f t="shared" si="1"/>
        <v>261742295421</v>
      </c>
    </row>
    <row r="28" spans="1:19" ht="24">
      <c r="A28" s="14" t="s">
        <v>185</v>
      </c>
      <c r="C28" s="1" t="s">
        <v>26</v>
      </c>
      <c r="E28" s="1" t="s">
        <v>187</v>
      </c>
      <c r="G28" s="3">
        <v>23</v>
      </c>
      <c r="I28" s="3">
        <v>8538416376</v>
      </c>
      <c r="K28" s="1">
        <v>0</v>
      </c>
      <c r="M28" s="3">
        <f t="shared" si="0"/>
        <v>8538416376</v>
      </c>
      <c r="O28" s="3">
        <v>83817867586</v>
      </c>
      <c r="Q28" s="1">
        <v>0</v>
      </c>
      <c r="S28" s="3">
        <f t="shared" si="1"/>
        <v>83817867586</v>
      </c>
    </row>
    <row r="29" spans="1:19" ht="24">
      <c r="A29" s="2" t="s">
        <v>59</v>
      </c>
      <c r="C29" s="1" t="s">
        <v>26</v>
      </c>
      <c r="E29" s="1" t="s">
        <v>61</v>
      </c>
      <c r="G29" s="3">
        <v>23</v>
      </c>
      <c r="I29" s="3">
        <v>28199889482</v>
      </c>
      <c r="K29" s="1">
        <v>0</v>
      </c>
      <c r="M29" s="3">
        <f t="shared" si="0"/>
        <v>28199889482</v>
      </c>
      <c r="O29" s="3">
        <v>163790164736</v>
      </c>
      <c r="Q29" s="1">
        <v>0</v>
      </c>
      <c r="S29" s="3">
        <f t="shared" si="1"/>
        <v>163790164736</v>
      </c>
    </row>
    <row r="30" spans="1:19" ht="24">
      <c r="A30" s="2" t="s">
        <v>165</v>
      </c>
      <c r="C30" s="1" t="s">
        <v>26</v>
      </c>
      <c r="E30" s="1" t="s">
        <v>167</v>
      </c>
      <c r="G30" s="3">
        <v>23</v>
      </c>
      <c r="I30" s="3">
        <v>19823298901</v>
      </c>
      <c r="K30" s="1">
        <v>0</v>
      </c>
      <c r="M30" s="3">
        <f t="shared" si="0"/>
        <v>19823298901</v>
      </c>
      <c r="O30" s="3">
        <v>98924206879</v>
      </c>
      <c r="Q30" s="1">
        <v>0</v>
      </c>
      <c r="S30" s="3">
        <f t="shared" si="1"/>
        <v>98924206879</v>
      </c>
    </row>
    <row r="31" spans="1:19" ht="24">
      <c r="A31" s="2" t="s">
        <v>128</v>
      </c>
      <c r="C31" s="1" t="s">
        <v>26</v>
      </c>
      <c r="E31" s="1" t="s">
        <v>130</v>
      </c>
      <c r="G31" s="3">
        <v>26</v>
      </c>
      <c r="I31" s="3">
        <v>77422873627</v>
      </c>
      <c r="K31" s="1">
        <v>0</v>
      </c>
      <c r="M31" s="3">
        <f t="shared" si="0"/>
        <v>77422873627</v>
      </c>
      <c r="O31" s="3">
        <v>695166706130</v>
      </c>
      <c r="Q31" s="1">
        <v>0</v>
      </c>
      <c r="S31" s="3">
        <f t="shared" si="1"/>
        <v>695166706130</v>
      </c>
    </row>
    <row r="32" spans="1:19" ht="24">
      <c r="A32" s="2" t="s">
        <v>116</v>
      </c>
      <c r="C32" s="1" t="s">
        <v>26</v>
      </c>
      <c r="E32" s="1" t="s">
        <v>118</v>
      </c>
      <c r="G32" s="3">
        <v>23</v>
      </c>
      <c r="I32" s="3">
        <v>73655921901</v>
      </c>
      <c r="K32" s="1">
        <v>0</v>
      </c>
      <c r="M32" s="3">
        <f t="shared" si="0"/>
        <v>73655921901</v>
      </c>
      <c r="O32" s="3">
        <v>562299797383</v>
      </c>
      <c r="Q32" s="1">
        <v>0</v>
      </c>
      <c r="S32" s="3">
        <f t="shared" si="1"/>
        <v>562299797383</v>
      </c>
    </row>
    <row r="33" spans="1:19" ht="24">
      <c r="A33" s="2" t="s">
        <v>182</v>
      </c>
      <c r="C33" s="1" t="s">
        <v>26</v>
      </c>
      <c r="E33" s="1" t="s">
        <v>184</v>
      </c>
      <c r="G33" s="3">
        <v>23</v>
      </c>
      <c r="I33" s="3">
        <v>18960860656</v>
      </c>
      <c r="K33" s="1">
        <v>0</v>
      </c>
      <c r="M33" s="3">
        <f t="shared" si="0"/>
        <v>18960860656</v>
      </c>
      <c r="O33" s="3">
        <v>145069846690</v>
      </c>
      <c r="Q33" s="1">
        <v>0</v>
      </c>
      <c r="S33" s="3">
        <f t="shared" si="1"/>
        <v>145069846690</v>
      </c>
    </row>
    <row r="34" spans="1:19" ht="24">
      <c r="A34" s="2" t="s">
        <v>162</v>
      </c>
      <c r="C34" s="1" t="s">
        <v>26</v>
      </c>
      <c r="E34" s="1" t="s">
        <v>164</v>
      </c>
      <c r="G34" s="3">
        <v>20.5</v>
      </c>
      <c r="I34" s="3">
        <v>26813929795</v>
      </c>
      <c r="K34" s="1">
        <v>0</v>
      </c>
      <c r="M34" s="3">
        <f t="shared" si="0"/>
        <v>26813929795</v>
      </c>
      <c r="O34" s="3">
        <v>37297714041</v>
      </c>
      <c r="Q34" s="1">
        <v>0</v>
      </c>
      <c r="S34" s="3">
        <f t="shared" si="1"/>
        <v>37297714041</v>
      </c>
    </row>
    <row r="35" spans="1:19" ht="24">
      <c r="A35" s="2" t="s">
        <v>138</v>
      </c>
      <c r="C35" s="1" t="s">
        <v>26</v>
      </c>
      <c r="E35" s="1" t="s">
        <v>140</v>
      </c>
      <c r="G35" s="3">
        <v>23</v>
      </c>
      <c r="I35" s="3">
        <v>19030454984</v>
      </c>
      <c r="K35" s="1">
        <v>0</v>
      </c>
      <c r="M35" s="3">
        <f t="shared" si="0"/>
        <v>19030454984</v>
      </c>
      <c r="O35" s="3">
        <v>172665852858</v>
      </c>
      <c r="Q35" s="1">
        <v>0</v>
      </c>
      <c r="S35" s="3">
        <f t="shared" si="1"/>
        <v>172665852858</v>
      </c>
    </row>
    <row r="36" spans="1:19" ht="24">
      <c r="A36" s="2" t="s">
        <v>160</v>
      </c>
      <c r="C36" s="1" t="s">
        <v>26</v>
      </c>
      <c r="E36" s="1" t="s">
        <v>161</v>
      </c>
      <c r="G36" s="3">
        <v>20.5</v>
      </c>
      <c r="I36" s="3">
        <v>13501585284</v>
      </c>
      <c r="K36" s="1">
        <v>0</v>
      </c>
      <c r="M36" s="3">
        <f t="shared" si="0"/>
        <v>13501585284</v>
      </c>
      <c r="O36" s="3">
        <v>21376444162</v>
      </c>
      <c r="Q36" s="1">
        <v>0</v>
      </c>
      <c r="S36" s="3">
        <f t="shared" si="1"/>
        <v>21376444162</v>
      </c>
    </row>
    <row r="37" spans="1:19" ht="24">
      <c r="A37" s="2" t="s">
        <v>125</v>
      </c>
      <c r="C37" s="1" t="s">
        <v>26</v>
      </c>
      <c r="E37" s="1" t="s">
        <v>127</v>
      </c>
      <c r="G37" s="3">
        <v>23</v>
      </c>
      <c r="I37" s="3">
        <v>38825474305</v>
      </c>
      <c r="K37" s="1">
        <v>0</v>
      </c>
      <c r="M37" s="3">
        <f t="shared" si="0"/>
        <v>38825474305</v>
      </c>
      <c r="O37" s="3">
        <v>345030941148</v>
      </c>
      <c r="Q37" s="1">
        <v>0</v>
      </c>
      <c r="S37" s="3">
        <f t="shared" si="1"/>
        <v>345030941148</v>
      </c>
    </row>
    <row r="38" spans="1:19" ht="24">
      <c r="A38" s="2" t="s">
        <v>278</v>
      </c>
      <c r="C38" s="1" t="s">
        <v>26</v>
      </c>
      <c r="E38" s="1" t="s">
        <v>279</v>
      </c>
      <c r="G38" s="3">
        <v>20.5</v>
      </c>
      <c r="I38" s="3">
        <v>0</v>
      </c>
      <c r="K38" s="1">
        <v>0</v>
      </c>
      <c r="M38" s="3">
        <f t="shared" si="0"/>
        <v>0</v>
      </c>
      <c r="O38" s="3">
        <v>7348682250</v>
      </c>
      <c r="Q38" s="1">
        <v>0</v>
      </c>
      <c r="S38" s="3">
        <f t="shared" si="1"/>
        <v>7348682250</v>
      </c>
    </row>
    <row r="39" spans="1:19" ht="24">
      <c r="A39" s="2" t="s">
        <v>157</v>
      </c>
      <c r="C39" s="1" t="s">
        <v>26</v>
      </c>
      <c r="E39" s="1" t="s">
        <v>159</v>
      </c>
      <c r="G39" s="3">
        <v>20.5</v>
      </c>
      <c r="I39" s="3">
        <v>2620822546</v>
      </c>
      <c r="K39" s="1">
        <v>0</v>
      </c>
      <c r="M39" s="3">
        <f t="shared" si="0"/>
        <v>2620822546</v>
      </c>
      <c r="O39" s="3">
        <v>14114793645</v>
      </c>
      <c r="Q39" s="1">
        <v>0</v>
      </c>
      <c r="S39" s="3">
        <f t="shared" si="1"/>
        <v>14114793645</v>
      </c>
    </row>
    <row r="40" spans="1:19" ht="24">
      <c r="A40" s="2" t="s">
        <v>280</v>
      </c>
      <c r="C40" s="1" t="s">
        <v>26</v>
      </c>
      <c r="E40" s="1" t="s">
        <v>174</v>
      </c>
      <c r="G40" s="3">
        <v>20.5</v>
      </c>
      <c r="I40" s="3">
        <v>0</v>
      </c>
      <c r="K40" s="1">
        <v>0</v>
      </c>
      <c r="M40" s="3">
        <f t="shared" si="0"/>
        <v>0</v>
      </c>
      <c r="O40" s="3">
        <v>59879310834</v>
      </c>
      <c r="Q40" s="1">
        <v>0</v>
      </c>
      <c r="S40" s="3">
        <f t="shared" si="1"/>
        <v>59879310834</v>
      </c>
    </row>
    <row r="41" spans="1:19" ht="24">
      <c r="A41" s="2" t="s">
        <v>155</v>
      </c>
      <c r="C41" s="1" t="s">
        <v>26</v>
      </c>
      <c r="E41" s="1" t="s">
        <v>156</v>
      </c>
      <c r="G41" s="3">
        <v>20.5</v>
      </c>
      <c r="I41" s="3">
        <v>2130897069</v>
      </c>
      <c r="K41" s="1">
        <v>0</v>
      </c>
      <c r="M41" s="3">
        <f t="shared" si="0"/>
        <v>2130897069</v>
      </c>
      <c r="O41" s="3">
        <v>19915134175</v>
      </c>
      <c r="Q41" s="1">
        <v>0</v>
      </c>
      <c r="S41" s="3">
        <f t="shared" si="1"/>
        <v>19915134175</v>
      </c>
    </row>
    <row r="42" spans="1:19" ht="24">
      <c r="A42" s="2" t="s">
        <v>152</v>
      </c>
      <c r="C42" s="1" t="s">
        <v>26</v>
      </c>
      <c r="E42" s="1" t="s">
        <v>154</v>
      </c>
      <c r="G42" s="3">
        <v>20.5</v>
      </c>
      <c r="I42" s="3">
        <v>17774376735</v>
      </c>
      <c r="K42" s="1">
        <v>0</v>
      </c>
      <c r="M42" s="3">
        <f t="shared" si="0"/>
        <v>17774376735</v>
      </c>
      <c r="O42" s="3">
        <v>398924072350</v>
      </c>
      <c r="Q42" s="1">
        <v>0</v>
      </c>
      <c r="S42" s="3">
        <f t="shared" si="1"/>
        <v>398924072350</v>
      </c>
    </row>
    <row r="43" spans="1:19" ht="24">
      <c r="A43" s="2" t="s">
        <v>150</v>
      </c>
      <c r="C43" s="1" t="s">
        <v>26</v>
      </c>
      <c r="E43" s="1" t="s">
        <v>151</v>
      </c>
      <c r="G43" s="3">
        <v>18</v>
      </c>
      <c r="I43" s="3">
        <v>152675938356</v>
      </c>
      <c r="K43" s="1">
        <v>0</v>
      </c>
      <c r="M43" s="3">
        <f t="shared" si="0"/>
        <v>152675938356</v>
      </c>
      <c r="O43" s="3">
        <v>447224183013</v>
      </c>
      <c r="Q43" s="1">
        <v>0</v>
      </c>
      <c r="S43" s="3">
        <f t="shared" si="1"/>
        <v>447224183013</v>
      </c>
    </row>
    <row r="44" spans="1:19" ht="24">
      <c r="A44" s="2" t="s">
        <v>147</v>
      </c>
      <c r="C44" s="1" t="s">
        <v>26</v>
      </c>
      <c r="E44" s="1" t="s">
        <v>149</v>
      </c>
      <c r="G44" s="3">
        <v>18</v>
      </c>
      <c r="I44" s="3">
        <v>58220310304</v>
      </c>
      <c r="K44" s="1">
        <v>0</v>
      </c>
      <c r="M44" s="3">
        <f t="shared" si="0"/>
        <v>58220310304</v>
      </c>
      <c r="O44" s="3">
        <v>350171694283</v>
      </c>
      <c r="Q44" s="1">
        <v>0</v>
      </c>
      <c r="S44" s="3">
        <f t="shared" si="1"/>
        <v>350171694283</v>
      </c>
    </row>
    <row r="45" spans="1:19" ht="24">
      <c r="A45" s="2" t="s">
        <v>132</v>
      </c>
      <c r="C45" s="1" t="s">
        <v>26</v>
      </c>
      <c r="E45" s="1" t="s">
        <v>133</v>
      </c>
      <c r="G45" s="3">
        <v>18</v>
      </c>
      <c r="I45" s="3">
        <v>15123657072</v>
      </c>
      <c r="K45" s="1">
        <v>0</v>
      </c>
      <c r="M45" s="3">
        <f t="shared" si="0"/>
        <v>15123657072</v>
      </c>
      <c r="O45" s="3">
        <v>135123442817</v>
      </c>
      <c r="Q45" s="1">
        <v>0</v>
      </c>
      <c r="S45" s="3">
        <f t="shared" si="1"/>
        <v>135123442817</v>
      </c>
    </row>
    <row r="46" spans="1:19" ht="24">
      <c r="A46" s="2" t="s">
        <v>144</v>
      </c>
      <c r="C46" s="1" t="s">
        <v>26</v>
      </c>
      <c r="E46" s="1" t="s">
        <v>146</v>
      </c>
      <c r="G46" s="3">
        <v>18</v>
      </c>
      <c r="I46" s="3">
        <v>1156050000</v>
      </c>
      <c r="K46" s="1">
        <v>0</v>
      </c>
      <c r="M46" s="3">
        <f t="shared" si="0"/>
        <v>1156050000</v>
      </c>
      <c r="O46" s="3">
        <v>10025193205</v>
      </c>
      <c r="Q46" s="1">
        <v>0</v>
      </c>
      <c r="S46" s="3">
        <f t="shared" si="1"/>
        <v>10025193205</v>
      </c>
    </row>
    <row r="47" spans="1:19" ht="24">
      <c r="A47" s="2" t="s">
        <v>281</v>
      </c>
      <c r="C47" s="1" t="s">
        <v>26</v>
      </c>
      <c r="E47" s="1" t="s">
        <v>282</v>
      </c>
      <c r="G47" s="3">
        <v>18</v>
      </c>
      <c r="I47" s="3">
        <v>0</v>
      </c>
      <c r="K47" s="1">
        <v>0</v>
      </c>
      <c r="M47" s="3">
        <f t="shared" si="0"/>
        <v>0</v>
      </c>
      <c r="O47" s="3">
        <v>60997033230</v>
      </c>
      <c r="Q47" s="1">
        <v>0</v>
      </c>
      <c r="S47" s="3">
        <f t="shared" si="1"/>
        <v>60997033230</v>
      </c>
    </row>
    <row r="48" spans="1:19" ht="24">
      <c r="A48" s="2" t="s">
        <v>283</v>
      </c>
      <c r="C48" s="1" t="s">
        <v>26</v>
      </c>
      <c r="E48" s="1" t="s">
        <v>284</v>
      </c>
      <c r="G48" s="3">
        <v>18</v>
      </c>
      <c r="I48" s="3">
        <v>0</v>
      </c>
      <c r="K48" s="1">
        <v>0</v>
      </c>
      <c r="M48" s="3">
        <f t="shared" si="0"/>
        <v>0</v>
      </c>
      <c r="O48" s="3">
        <v>20977310435</v>
      </c>
      <c r="Q48" s="1">
        <v>0</v>
      </c>
      <c r="S48" s="3">
        <f t="shared" si="1"/>
        <v>20977310435</v>
      </c>
    </row>
    <row r="49" spans="1:19" ht="24">
      <c r="A49" s="2" t="s">
        <v>122</v>
      </c>
      <c r="C49" s="1" t="s">
        <v>26</v>
      </c>
      <c r="E49" s="1" t="s">
        <v>124</v>
      </c>
      <c r="G49" s="3">
        <v>18</v>
      </c>
      <c r="I49" s="3">
        <v>14869324303</v>
      </c>
      <c r="K49" s="1">
        <v>0</v>
      </c>
      <c r="M49" s="3">
        <f t="shared" si="0"/>
        <v>14869324303</v>
      </c>
      <c r="O49" s="3">
        <v>135124949975</v>
      </c>
      <c r="Q49" s="1">
        <v>0</v>
      </c>
      <c r="S49" s="3">
        <f t="shared" si="1"/>
        <v>135124949975</v>
      </c>
    </row>
    <row r="50" spans="1:19" ht="24">
      <c r="A50" s="2" t="s">
        <v>113</v>
      </c>
      <c r="C50" s="1" t="s">
        <v>26</v>
      </c>
      <c r="E50" s="1" t="s">
        <v>115</v>
      </c>
      <c r="G50" s="3">
        <v>19</v>
      </c>
      <c r="I50" s="3">
        <v>39111428426</v>
      </c>
      <c r="K50" s="1">
        <v>0</v>
      </c>
      <c r="M50" s="3">
        <f t="shared" si="0"/>
        <v>39111428426</v>
      </c>
      <c r="O50" s="3">
        <v>296516162020</v>
      </c>
      <c r="Q50" s="1">
        <v>0</v>
      </c>
      <c r="S50" s="3">
        <f t="shared" si="1"/>
        <v>296516162020</v>
      </c>
    </row>
    <row r="51" spans="1:19" ht="24">
      <c r="A51" s="14" t="s">
        <v>326</v>
      </c>
      <c r="G51" s="3"/>
      <c r="I51" s="3">
        <v>7528916640</v>
      </c>
      <c r="K51" s="1">
        <v>0</v>
      </c>
      <c r="M51" s="3">
        <f>I51-K51</f>
        <v>7528916640</v>
      </c>
      <c r="O51" s="3">
        <v>33880124880</v>
      </c>
      <c r="Q51" s="1">
        <v>0</v>
      </c>
      <c r="S51" s="3">
        <f>O51-Q51</f>
        <v>33880124880</v>
      </c>
    </row>
    <row r="52" spans="1:19" ht="24">
      <c r="A52" s="14" t="s">
        <v>327</v>
      </c>
      <c r="G52" s="3"/>
      <c r="I52" s="3">
        <v>0</v>
      </c>
      <c r="K52" s="1">
        <v>0</v>
      </c>
      <c r="M52" s="3">
        <f t="shared" si="0"/>
        <v>0</v>
      </c>
      <c r="O52" s="3">
        <v>321306000000</v>
      </c>
      <c r="Q52" s="1">
        <v>0</v>
      </c>
      <c r="S52" s="3">
        <f t="shared" si="1"/>
        <v>321306000000</v>
      </c>
    </row>
    <row r="53" spans="1:19" ht="24">
      <c r="A53" s="14" t="s">
        <v>328</v>
      </c>
      <c r="G53" s="3"/>
      <c r="I53" s="3">
        <v>21126404827</v>
      </c>
      <c r="K53" s="1">
        <v>0</v>
      </c>
      <c r="M53" s="3">
        <f t="shared" si="0"/>
        <v>21126404827</v>
      </c>
      <c r="O53" s="3">
        <v>196567796226</v>
      </c>
      <c r="Q53" s="1">
        <v>0</v>
      </c>
      <c r="S53" s="3">
        <f t="shared" si="1"/>
        <v>196567796226</v>
      </c>
    </row>
    <row r="54" spans="1:19" ht="24">
      <c r="A54" s="14" t="s">
        <v>329</v>
      </c>
      <c r="G54" s="3"/>
      <c r="I54" s="3">
        <v>0</v>
      </c>
      <c r="K54" s="1">
        <v>0</v>
      </c>
      <c r="M54" s="3">
        <f t="shared" si="0"/>
        <v>0</v>
      </c>
      <c r="O54" s="3">
        <v>13464705810</v>
      </c>
      <c r="Q54" s="1">
        <v>0</v>
      </c>
      <c r="S54" s="3">
        <f t="shared" si="1"/>
        <v>13464705810</v>
      </c>
    </row>
    <row r="55" spans="1:19" ht="24.75" thickBot="1">
      <c r="A55" s="14" t="s">
        <v>330</v>
      </c>
      <c r="G55" s="3"/>
      <c r="I55" s="3">
        <v>15982479450</v>
      </c>
      <c r="K55" s="1">
        <v>0</v>
      </c>
      <c r="M55" s="3">
        <f t="shared" si="0"/>
        <v>15982479450</v>
      </c>
      <c r="O55" s="3">
        <v>145973312310</v>
      </c>
      <c r="Q55" s="1">
        <v>0</v>
      </c>
      <c r="S55" s="3">
        <f t="shared" si="1"/>
        <v>145973312310</v>
      </c>
    </row>
    <row r="56" spans="1:19" ht="24.75" thickBot="1">
      <c r="A56" s="2" t="s">
        <v>26</v>
      </c>
      <c r="C56" s="1" t="s">
        <v>26</v>
      </c>
      <c r="E56" s="1" t="s">
        <v>26</v>
      </c>
      <c r="G56" s="4">
        <f>SUM(G8:G50)</f>
        <v>867</v>
      </c>
      <c r="I56" s="4">
        <f>SUM(I8:I55)</f>
        <v>1009431623472</v>
      </c>
      <c r="K56" s="4">
        <f>SUM(K8:K55)</f>
        <v>0</v>
      </c>
      <c r="M56" s="4">
        <f>SUM(M8:M55)</f>
        <v>1009431623472</v>
      </c>
      <c r="O56" s="4">
        <f>SUM(O8:O55)</f>
        <v>6744883109918</v>
      </c>
      <c r="Q56" s="4">
        <f>SUM(Q8:Q55)</f>
        <v>0</v>
      </c>
      <c r="S56" s="4">
        <f>SUM(S8:S55)</f>
        <v>6744883109918</v>
      </c>
    </row>
  </sheetData>
  <mergeCells count="7">
    <mergeCell ref="A2:S2"/>
    <mergeCell ref="A3:S3"/>
    <mergeCell ref="A4:S4"/>
    <mergeCell ref="A6:G6"/>
    <mergeCell ref="I6:M6"/>
    <mergeCell ref="O6:S6"/>
    <mergeCell ref="A5:R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S40"/>
  <sheetViews>
    <sheetView rightToLeft="1" workbookViewId="0">
      <selection activeCell="A8" sqref="A8:A12"/>
    </sheetView>
  </sheetViews>
  <sheetFormatPr defaultRowHeight="22.5"/>
  <cols>
    <col min="1" max="1" width="41.7109375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0.42578125" style="1" bestFit="1" customWidth="1"/>
    <col min="8" max="8" width="1" style="1" customWidth="1"/>
    <col min="9" max="9" width="25.5703125" style="1" bestFit="1" customWidth="1"/>
    <col min="10" max="10" width="1" style="1" customWidth="1"/>
    <col min="11" max="11" width="12.42578125" style="1" bestFit="1" customWidth="1"/>
    <col min="12" max="12" width="1" style="1" customWidth="1"/>
    <col min="13" max="13" width="22" style="1" bestFit="1" customWidth="1"/>
    <col min="14" max="14" width="1" style="1" customWidth="1"/>
    <col min="15" max="15" width="22" style="1" bestFit="1" customWidth="1"/>
    <col min="16" max="16" width="1" style="1" customWidth="1"/>
    <col min="17" max="17" width="25.5703125" style="1" bestFit="1" customWidth="1"/>
    <col min="18" max="18" width="1" style="1" customWidth="1"/>
    <col min="19" max="19" width="16" style="1" bestFit="1" customWidth="1"/>
    <col min="20" max="16384" width="9.140625" style="1"/>
  </cols>
  <sheetData>
    <row r="2" spans="1:19" ht="24">
      <c r="A2" s="13" t="s">
        <v>0</v>
      </c>
      <c r="B2" s="13" t="s">
        <v>0</v>
      </c>
      <c r="C2" s="13" t="s">
        <v>0</v>
      </c>
      <c r="D2" s="13" t="s">
        <v>0</v>
      </c>
      <c r="E2" s="13" t="s">
        <v>0</v>
      </c>
      <c r="F2" s="13" t="s">
        <v>0</v>
      </c>
      <c r="G2" s="13" t="s">
        <v>0</v>
      </c>
      <c r="H2" s="13" t="s">
        <v>0</v>
      </c>
      <c r="I2" s="13" t="s">
        <v>0</v>
      </c>
      <c r="J2" s="13" t="s">
        <v>0</v>
      </c>
      <c r="K2" s="13" t="s">
        <v>0</v>
      </c>
      <c r="L2" s="13" t="s">
        <v>0</v>
      </c>
      <c r="M2" s="13" t="s">
        <v>0</v>
      </c>
      <c r="N2" s="13" t="s">
        <v>0</v>
      </c>
      <c r="O2" s="13" t="s">
        <v>0</v>
      </c>
      <c r="P2" s="13" t="s">
        <v>0</v>
      </c>
      <c r="Q2" s="13" t="s">
        <v>0</v>
      </c>
    </row>
    <row r="3" spans="1:19" ht="24">
      <c r="A3" s="13" t="s">
        <v>257</v>
      </c>
      <c r="B3" s="13" t="s">
        <v>257</v>
      </c>
      <c r="C3" s="13" t="s">
        <v>257</v>
      </c>
      <c r="D3" s="13" t="s">
        <v>257</v>
      </c>
      <c r="E3" s="13" t="s">
        <v>257</v>
      </c>
      <c r="F3" s="13" t="s">
        <v>257</v>
      </c>
      <c r="G3" s="13" t="s">
        <v>257</v>
      </c>
      <c r="H3" s="13" t="s">
        <v>257</v>
      </c>
      <c r="I3" s="13" t="s">
        <v>257</v>
      </c>
      <c r="J3" s="13" t="s">
        <v>257</v>
      </c>
      <c r="K3" s="13" t="s">
        <v>257</v>
      </c>
      <c r="L3" s="13" t="s">
        <v>257</v>
      </c>
      <c r="M3" s="13" t="s">
        <v>257</v>
      </c>
      <c r="N3" s="13" t="s">
        <v>257</v>
      </c>
      <c r="O3" s="13" t="s">
        <v>257</v>
      </c>
      <c r="P3" s="13" t="s">
        <v>257</v>
      </c>
      <c r="Q3" s="13" t="s">
        <v>257</v>
      </c>
    </row>
    <row r="4" spans="1:19" ht="24">
      <c r="A4" s="13" t="s">
        <v>2</v>
      </c>
      <c r="B4" s="13" t="s">
        <v>2</v>
      </c>
      <c r="C4" s="13" t="s">
        <v>2</v>
      </c>
      <c r="D4" s="13" t="s">
        <v>2</v>
      </c>
      <c r="E4" s="13" t="s">
        <v>2</v>
      </c>
      <c r="F4" s="13" t="s">
        <v>2</v>
      </c>
      <c r="G4" s="13" t="s">
        <v>2</v>
      </c>
      <c r="H4" s="13" t="s">
        <v>2</v>
      </c>
      <c r="I4" s="13" t="s">
        <v>2</v>
      </c>
      <c r="J4" s="13" t="s">
        <v>2</v>
      </c>
      <c r="K4" s="13" t="s">
        <v>2</v>
      </c>
      <c r="L4" s="13" t="s">
        <v>2</v>
      </c>
      <c r="M4" s="13" t="s">
        <v>2</v>
      </c>
      <c r="N4" s="13" t="s">
        <v>2</v>
      </c>
      <c r="O4" s="13" t="s">
        <v>2</v>
      </c>
      <c r="P4" s="13" t="s">
        <v>2</v>
      </c>
      <c r="Q4" s="13" t="s">
        <v>2</v>
      </c>
    </row>
    <row r="5" spans="1:19">
      <c r="E5" s="3"/>
    </row>
    <row r="6" spans="1:19" ht="24">
      <c r="A6" s="12" t="s">
        <v>3</v>
      </c>
      <c r="C6" s="12" t="s">
        <v>259</v>
      </c>
      <c r="D6" s="12" t="s">
        <v>259</v>
      </c>
      <c r="E6" s="12" t="s">
        <v>259</v>
      </c>
      <c r="F6" s="12" t="s">
        <v>259</v>
      </c>
      <c r="G6" s="12" t="s">
        <v>259</v>
      </c>
      <c r="H6" s="12" t="s">
        <v>259</v>
      </c>
      <c r="I6" s="12" t="s">
        <v>259</v>
      </c>
      <c r="K6" s="12" t="s">
        <v>260</v>
      </c>
      <c r="L6" s="12" t="s">
        <v>260</v>
      </c>
      <c r="M6" s="12" t="s">
        <v>260</v>
      </c>
      <c r="N6" s="12" t="s">
        <v>260</v>
      </c>
      <c r="O6" s="12" t="s">
        <v>260</v>
      </c>
      <c r="P6" s="12" t="s">
        <v>260</v>
      </c>
      <c r="Q6" s="12" t="s">
        <v>260</v>
      </c>
    </row>
    <row r="7" spans="1:19" ht="24.75" thickBot="1">
      <c r="A7" s="12" t="s">
        <v>3</v>
      </c>
      <c r="C7" s="12" t="s">
        <v>7</v>
      </c>
      <c r="E7" s="12" t="s">
        <v>298</v>
      </c>
      <c r="G7" s="12" t="s">
        <v>299</v>
      </c>
      <c r="I7" s="12" t="s">
        <v>301</v>
      </c>
      <c r="K7" s="12" t="s">
        <v>7</v>
      </c>
      <c r="M7" s="12" t="s">
        <v>298</v>
      </c>
      <c r="O7" s="12" t="s">
        <v>299</v>
      </c>
      <c r="Q7" s="12" t="s">
        <v>301</v>
      </c>
    </row>
    <row r="8" spans="1:19" ht="24">
      <c r="A8" s="14" t="s">
        <v>24</v>
      </c>
      <c r="C8" s="3">
        <v>76393</v>
      </c>
      <c r="E8" s="3">
        <v>90238635346</v>
      </c>
      <c r="G8" s="3">
        <v>90208169680</v>
      </c>
      <c r="I8" s="3">
        <f>E8-G8</f>
        <v>30465666</v>
      </c>
      <c r="K8" s="3">
        <v>417603</v>
      </c>
      <c r="M8" s="3">
        <v>463502888684</v>
      </c>
      <c r="O8" s="3">
        <v>458275151499</v>
      </c>
      <c r="Q8" s="3">
        <f>M8-O8</f>
        <v>5227737185</v>
      </c>
      <c r="S8" s="3"/>
    </row>
    <row r="9" spans="1:19" ht="24">
      <c r="A9" s="14" t="s">
        <v>296</v>
      </c>
      <c r="C9" s="3">
        <v>0</v>
      </c>
      <c r="E9" s="3">
        <v>0</v>
      </c>
      <c r="G9" s="3">
        <v>0</v>
      </c>
      <c r="I9" s="3">
        <f t="shared" ref="I9:I38" si="0">E9-G9</f>
        <v>0</v>
      </c>
      <c r="K9" s="3">
        <v>356555</v>
      </c>
      <c r="M9" s="3">
        <v>815061006</v>
      </c>
      <c r="O9" s="3">
        <v>786908847</v>
      </c>
      <c r="Q9" s="3">
        <f t="shared" ref="Q9:Q10" si="1">M9-O9</f>
        <v>28152159</v>
      </c>
    </row>
    <row r="10" spans="1:19" ht="24">
      <c r="A10" s="14" t="s">
        <v>302</v>
      </c>
      <c r="C10" s="3">
        <v>0</v>
      </c>
      <c r="E10" s="3">
        <v>0</v>
      </c>
      <c r="G10" s="3">
        <v>0</v>
      </c>
      <c r="I10" s="3">
        <f t="shared" si="0"/>
        <v>0</v>
      </c>
      <c r="K10" s="3">
        <v>66800000</v>
      </c>
      <c r="M10" s="3">
        <v>99638032598</v>
      </c>
      <c r="O10" s="3">
        <v>99638032598</v>
      </c>
      <c r="Q10" s="3">
        <f t="shared" si="1"/>
        <v>0</v>
      </c>
    </row>
    <row r="11" spans="1:19" ht="24">
      <c r="A11" s="14" t="s">
        <v>332</v>
      </c>
      <c r="C11" s="3">
        <v>0</v>
      </c>
      <c r="E11" s="3">
        <v>0</v>
      </c>
      <c r="G11" s="3">
        <v>0</v>
      </c>
      <c r="I11" s="3">
        <v>0</v>
      </c>
      <c r="K11" s="3">
        <v>0</v>
      </c>
      <c r="M11" s="3">
        <v>0</v>
      </c>
      <c r="O11" s="3">
        <v>0</v>
      </c>
      <c r="Q11" s="3">
        <v>68976536514</v>
      </c>
    </row>
    <row r="12" spans="1:19" ht="24">
      <c r="A12" s="14" t="s">
        <v>333</v>
      </c>
      <c r="C12" s="3">
        <v>0</v>
      </c>
      <c r="E12" s="3">
        <v>0</v>
      </c>
      <c r="G12" s="3">
        <v>0</v>
      </c>
      <c r="I12" s="3">
        <v>95173222566</v>
      </c>
      <c r="K12" s="3">
        <v>0</v>
      </c>
      <c r="M12" s="3">
        <v>0</v>
      </c>
      <c r="O12" s="3">
        <v>0</v>
      </c>
      <c r="Q12" s="3">
        <v>95173222566</v>
      </c>
    </row>
    <row r="13" spans="1:19" ht="24">
      <c r="A13" s="2" t="s">
        <v>176</v>
      </c>
      <c r="C13" s="3">
        <v>20000</v>
      </c>
      <c r="E13" s="3">
        <v>20000000000</v>
      </c>
      <c r="G13" s="3">
        <v>19998475000</v>
      </c>
      <c r="I13" s="3">
        <f t="shared" si="0"/>
        <v>1525000</v>
      </c>
      <c r="K13" s="3">
        <v>20000</v>
      </c>
      <c r="M13" s="3">
        <v>20000000000</v>
      </c>
      <c r="O13" s="3">
        <v>19998475000</v>
      </c>
      <c r="Q13" s="3">
        <f t="shared" ref="Q13:Q39" si="2">M13-O13</f>
        <v>1525000</v>
      </c>
    </row>
    <row r="14" spans="1:19" ht="24">
      <c r="A14" s="2" t="s">
        <v>179</v>
      </c>
      <c r="C14" s="3">
        <v>135000</v>
      </c>
      <c r="E14" s="3">
        <v>135000000000</v>
      </c>
      <c r="G14" s="3">
        <v>124689539112</v>
      </c>
      <c r="I14" s="3">
        <f t="shared" si="0"/>
        <v>10310460888</v>
      </c>
      <c r="K14" s="3">
        <v>135000</v>
      </c>
      <c r="M14" s="3">
        <v>135000000000</v>
      </c>
      <c r="O14" s="3">
        <v>124689539112</v>
      </c>
      <c r="Q14" s="3">
        <f t="shared" si="2"/>
        <v>10310460888</v>
      </c>
    </row>
    <row r="15" spans="1:19" ht="24">
      <c r="A15" s="2" t="s">
        <v>86</v>
      </c>
      <c r="C15" s="3">
        <v>799934</v>
      </c>
      <c r="E15" s="3">
        <v>799934000000</v>
      </c>
      <c r="G15" s="3">
        <v>655095991121</v>
      </c>
      <c r="I15" s="3">
        <f t="shared" si="0"/>
        <v>144838008879</v>
      </c>
      <c r="K15" s="3">
        <v>799934</v>
      </c>
      <c r="M15" s="3">
        <v>799934000000</v>
      </c>
      <c r="O15" s="3">
        <v>655095991121</v>
      </c>
      <c r="Q15" s="3">
        <f t="shared" si="2"/>
        <v>144838008879</v>
      </c>
    </row>
    <row r="16" spans="1:19" ht="24">
      <c r="A16" s="2" t="s">
        <v>65</v>
      </c>
      <c r="C16" s="3">
        <v>66878</v>
      </c>
      <c r="E16" s="3">
        <v>66878000000</v>
      </c>
      <c r="G16" s="3">
        <v>54142632570</v>
      </c>
      <c r="I16" s="3">
        <f t="shared" si="0"/>
        <v>12735367430</v>
      </c>
      <c r="K16" s="3">
        <v>66878</v>
      </c>
      <c r="M16" s="3">
        <v>66878000000</v>
      </c>
      <c r="O16" s="3">
        <v>54142632570</v>
      </c>
      <c r="Q16" s="3">
        <f t="shared" si="2"/>
        <v>12735367430</v>
      </c>
    </row>
    <row r="17" spans="1:17" ht="24">
      <c r="A17" s="2" t="s">
        <v>152</v>
      </c>
      <c r="C17" s="3">
        <v>2891714</v>
      </c>
      <c r="E17" s="3">
        <v>2891714000000</v>
      </c>
      <c r="G17" s="3">
        <v>2875410609510</v>
      </c>
      <c r="I17" s="3">
        <f t="shared" si="0"/>
        <v>16303390490</v>
      </c>
      <c r="K17" s="3">
        <v>2891714</v>
      </c>
      <c r="M17" s="3">
        <v>2891714000000</v>
      </c>
      <c r="O17" s="3">
        <v>2875410609510</v>
      </c>
      <c r="Q17" s="3">
        <f t="shared" si="2"/>
        <v>16303390490</v>
      </c>
    </row>
    <row r="18" spans="1:17" ht="24">
      <c r="A18" s="2" t="s">
        <v>274</v>
      </c>
      <c r="C18" s="3">
        <v>0</v>
      </c>
      <c r="E18" s="3">
        <v>0</v>
      </c>
      <c r="G18" s="3">
        <v>0</v>
      </c>
      <c r="I18" s="3">
        <f t="shared" si="0"/>
        <v>0</v>
      </c>
      <c r="K18" s="3">
        <v>599798</v>
      </c>
      <c r="M18" s="3">
        <v>599798000000</v>
      </c>
      <c r="O18" s="3">
        <v>585711268549</v>
      </c>
      <c r="Q18" s="3">
        <f t="shared" si="2"/>
        <v>14086731451</v>
      </c>
    </row>
    <row r="19" spans="1:17" ht="24">
      <c r="A19" s="2" t="s">
        <v>273</v>
      </c>
      <c r="C19" s="3">
        <v>0</v>
      </c>
      <c r="E19" s="3">
        <v>0</v>
      </c>
      <c r="G19" s="3">
        <v>0</v>
      </c>
      <c r="I19" s="3">
        <f t="shared" si="0"/>
        <v>0</v>
      </c>
      <c r="K19" s="3">
        <v>696638</v>
      </c>
      <c r="M19" s="3">
        <v>696638000000</v>
      </c>
      <c r="O19" s="3">
        <v>685637156504</v>
      </c>
      <c r="Q19" s="3">
        <f t="shared" si="2"/>
        <v>11000843496</v>
      </c>
    </row>
    <row r="20" spans="1:17" ht="24">
      <c r="A20" s="2" t="s">
        <v>271</v>
      </c>
      <c r="C20" s="3">
        <v>0</v>
      </c>
      <c r="E20" s="3">
        <v>0</v>
      </c>
      <c r="G20" s="3">
        <v>0</v>
      </c>
      <c r="I20" s="3">
        <f t="shared" si="0"/>
        <v>0</v>
      </c>
      <c r="K20" s="3">
        <v>10000</v>
      </c>
      <c r="M20" s="3">
        <v>10000000000</v>
      </c>
      <c r="O20" s="3">
        <v>9613036950</v>
      </c>
      <c r="Q20" s="3">
        <f t="shared" si="2"/>
        <v>386963050</v>
      </c>
    </row>
    <row r="21" spans="1:17" ht="24">
      <c r="A21" s="2" t="s">
        <v>269</v>
      </c>
      <c r="C21" s="3">
        <v>0</v>
      </c>
      <c r="E21" s="3">
        <v>0</v>
      </c>
      <c r="G21" s="3">
        <v>0</v>
      </c>
      <c r="I21" s="3">
        <f t="shared" si="0"/>
        <v>0</v>
      </c>
      <c r="K21" s="3">
        <v>342500</v>
      </c>
      <c r="M21" s="3">
        <v>342500000000</v>
      </c>
      <c r="O21" s="3">
        <v>341950241805</v>
      </c>
      <c r="Q21" s="3">
        <f t="shared" si="2"/>
        <v>549758195</v>
      </c>
    </row>
    <row r="22" spans="1:17" ht="24">
      <c r="A22" s="2" t="s">
        <v>303</v>
      </c>
      <c r="C22" s="3">
        <v>0</v>
      </c>
      <c r="E22" s="3">
        <v>0</v>
      </c>
      <c r="G22" s="3">
        <v>0</v>
      </c>
      <c r="I22" s="3">
        <f t="shared" si="0"/>
        <v>0</v>
      </c>
      <c r="K22" s="3">
        <v>16164</v>
      </c>
      <c r="M22" s="3">
        <v>16164000000</v>
      </c>
      <c r="O22" s="3">
        <v>15080023700</v>
      </c>
      <c r="Q22" s="3">
        <f t="shared" si="2"/>
        <v>1083976300</v>
      </c>
    </row>
    <row r="23" spans="1:17" ht="24">
      <c r="A23" s="2" t="s">
        <v>304</v>
      </c>
      <c r="C23" s="3">
        <v>0</v>
      </c>
      <c r="E23" s="3">
        <v>0</v>
      </c>
      <c r="G23" s="3">
        <v>0</v>
      </c>
      <c r="I23" s="3">
        <f t="shared" si="0"/>
        <v>0</v>
      </c>
      <c r="K23" s="3">
        <v>347453</v>
      </c>
      <c r="M23" s="3">
        <v>347453000000</v>
      </c>
      <c r="O23" s="3">
        <v>305770068554</v>
      </c>
      <c r="Q23" s="3">
        <f t="shared" si="2"/>
        <v>41682931446</v>
      </c>
    </row>
    <row r="24" spans="1:17" ht="24">
      <c r="A24" s="2" t="s">
        <v>305</v>
      </c>
      <c r="C24" s="3">
        <v>0</v>
      </c>
      <c r="E24" s="3">
        <v>0</v>
      </c>
      <c r="G24" s="3">
        <v>0</v>
      </c>
      <c r="I24" s="3">
        <f t="shared" si="0"/>
        <v>0</v>
      </c>
      <c r="K24" s="3">
        <v>895043</v>
      </c>
      <c r="M24" s="3">
        <v>895043000000</v>
      </c>
      <c r="O24" s="3">
        <v>774591698949</v>
      </c>
      <c r="Q24" s="3">
        <f t="shared" si="2"/>
        <v>120451301051</v>
      </c>
    </row>
    <row r="25" spans="1:17" ht="24">
      <c r="A25" s="2" t="s">
        <v>306</v>
      </c>
      <c r="C25" s="3">
        <v>0</v>
      </c>
      <c r="E25" s="3">
        <v>0</v>
      </c>
      <c r="G25" s="3">
        <v>0</v>
      </c>
      <c r="I25" s="3">
        <f t="shared" si="0"/>
        <v>0</v>
      </c>
      <c r="K25" s="3">
        <v>109793</v>
      </c>
      <c r="M25" s="3">
        <v>109793000000</v>
      </c>
      <c r="O25" s="3">
        <v>99355088596</v>
      </c>
      <c r="Q25" s="3">
        <f t="shared" si="2"/>
        <v>10437911404</v>
      </c>
    </row>
    <row r="26" spans="1:17" ht="24">
      <c r="A26" s="2" t="s">
        <v>307</v>
      </c>
      <c r="C26" s="3">
        <v>0</v>
      </c>
      <c r="E26" s="3">
        <v>0</v>
      </c>
      <c r="G26" s="3">
        <v>0</v>
      </c>
      <c r="I26" s="3">
        <f t="shared" si="0"/>
        <v>0</v>
      </c>
      <c r="K26" s="3">
        <v>536</v>
      </c>
      <c r="M26" s="3">
        <v>536000000</v>
      </c>
      <c r="O26" s="3">
        <v>513448846</v>
      </c>
      <c r="Q26" s="3">
        <f t="shared" si="2"/>
        <v>22551154</v>
      </c>
    </row>
    <row r="27" spans="1:17" ht="24">
      <c r="A27" s="2" t="s">
        <v>308</v>
      </c>
      <c r="C27" s="3">
        <v>0</v>
      </c>
      <c r="E27" s="3">
        <v>0</v>
      </c>
      <c r="G27" s="3">
        <v>0</v>
      </c>
      <c r="I27" s="3">
        <f t="shared" si="0"/>
        <v>0</v>
      </c>
      <c r="K27" s="3">
        <v>1270873</v>
      </c>
      <c r="M27" s="3">
        <v>1270873000000</v>
      </c>
      <c r="O27" s="3">
        <v>1040765622569</v>
      </c>
      <c r="Q27" s="3">
        <f t="shared" si="2"/>
        <v>230107377431</v>
      </c>
    </row>
    <row r="28" spans="1:17" ht="24">
      <c r="A28" s="2" t="s">
        <v>309</v>
      </c>
      <c r="C28" s="3">
        <v>0</v>
      </c>
      <c r="E28" s="3">
        <v>0</v>
      </c>
      <c r="G28" s="3">
        <v>0</v>
      </c>
      <c r="I28" s="3">
        <f t="shared" si="0"/>
        <v>0</v>
      </c>
      <c r="K28" s="3">
        <v>342248</v>
      </c>
      <c r="M28" s="3">
        <v>342248000000</v>
      </c>
      <c r="O28" s="3">
        <v>293993392082</v>
      </c>
      <c r="Q28" s="3">
        <f t="shared" si="2"/>
        <v>48254607918</v>
      </c>
    </row>
    <row r="29" spans="1:17" ht="24">
      <c r="A29" s="2" t="s">
        <v>310</v>
      </c>
      <c r="C29" s="3">
        <v>0</v>
      </c>
      <c r="E29" s="3">
        <v>0</v>
      </c>
      <c r="G29" s="3">
        <v>0</v>
      </c>
      <c r="I29" s="3">
        <f t="shared" si="0"/>
        <v>0</v>
      </c>
      <c r="K29" s="3">
        <v>338000</v>
      </c>
      <c r="M29" s="3">
        <v>338000000000</v>
      </c>
      <c r="O29" s="3">
        <v>288535357501</v>
      </c>
      <c r="Q29" s="3">
        <f t="shared" si="2"/>
        <v>49464642499</v>
      </c>
    </row>
    <row r="30" spans="1:17" ht="24">
      <c r="A30" s="2" t="s">
        <v>266</v>
      </c>
      <c r="C30" s="3">
        <v>0</v>
      </c>
      <c r="E30" s="3">
        <v>0</v>
      </c>
      <c r="G30" s="3">
        <v>0</v>
      </c>
      <c r="I30" s="3">
        <f t="shared" si="0"/>
        <v>0</v>
      </c>
      <c r="K30" s="3">
        <v>207017</v>
      </c>
      <c r="M30" s="3">
        <v>207017000000</v>
      </c>
      <c r="O30" s="3">
        <v>204897668607</v>
      </c>
      <c r="Q30" s="3">
        <f t="shared" si="2"/>
        <v>2119331393</v>
      </c>
    </row>
    <row r="31" spans="1:17" ht="24">
      <c r="A31" s="2" t="s">
        <v>267</v>
      </c>
      <c r="C31" s="3">
        <v>0</v>
      </c>
      <c r="E31" s="3">
        <v>0</v>
      </c>
      <c r="G31" s="3">
        <v>0</v>
      </c>
      <c r="I31" s="3">
        <f t="shared" si="0"/>
        <v>0</v>
      </c>
      <c r="K31" s="3">
        <v>600000</v>
      </c>
      <c r="M31" s="3">
        <v>600000000000</v>
      </c>
      <c r="O31" s="3">
        <v>570212717964</v>
      </c>
      <c r="Q31" s="3">
        <f t="shared" si="2"/>
        <v>29787282036</v>
      </c>
    </row>
    <row r="32" spans="1:17" ht="24">
      <c r="A32" s="2" t="s">
        <v>283</v>
      </c>
      <c r="C32" s="3">
        <v>0</v>
      </c>
      <c r="E32" s="3">
        <v>0</v>
      </c>
      <c r="G32" s="3">
        <v>0</v>
      </c>
      <c r="I32" s="3">
        <f t="shared" si="0"/>
        <v>0</v>
      </c>
      <c r="K32" s="3">
        <v>312924</v>
      </c>
      <c r="M32" s="3">
        <v>312924000000</v>
      </c>
      <c r="O32" s="3">
        <v>300011060025</v>
      </c>
      <c r="Q32" s="3">
        <f t="shared" si="2"/>
        <v>12912939975</v>
      </c>
    </row>
    <row r="33" spans="1:17" ht="24">
      <c r="A33" s="2" t="s">
        <v>281</v>
      </c>
      <c r="C33" s="3">
        <v>0</v>
      </c>
      <c r="E33" s="3">
        <v>0</v>
      </c>
      <c r="G33" s="3">
        <v>0</v>
      </c>
      <c r="I33" s="3">
        <f t="shared" si="0"/>
        <v>0</v>
      </c>
      <c r="K33" s="3">
        <v>950000</v>
      </c>
      <c r="M33" s="3">
        <v>949934312500</v>
      </c>
      <c r="O33" s="3">
        <v>944722909385</v>
      </c>
      <c r="Q33" s="3">
        <f t="shared" si="2"/>
        <v>5211403115</v>
      </c>
    </row>
    <row r="34" spans="1:17" ht="24">
      <c r="A34" s="2" t="s">
        <v>311</v>
      </c>
      <c r="C34" s="3">
        <v>0</v>
      </c>
      <c r="E34" s="3">
        <v>0</v>
      </c>
      <c r="G34" s="3">
        <v>0</v>
      </c>
      <c r="I34" s="3">
        <f t="shared" si="0"/>
        <v>0</v>
      </c>
      <c r="K34" s="3">
        <v>1165187</v>
      </c>
      <c r="M34" s="3">
        <v>1165187000000</v>
      </c>
      <c r="O34" s="3">
        <v>1010606139205</v>
      </c>
      <c r="Q34" s="3">
        <f t="shared" si="2"/>
        <v>154580860795</v>
      </c>
    </row>
    <row r="35" spans="1:17" ht="24">
      <c r="A35" s="2" t="s">
        <v>280</v>
      </c>
      <c r="C35" s="3">
        <v>0</v>
      </c>
      <c r="E35" s="3">
        <v>0</v>
      </c>
      <c r="G35" s="3">
        <v>0</v>
      </c>
      <c r="I35" s="3">
        <f t="shared" si="0"/>
        <v>0</v>
      </c>
      <c r="K35" s="3">
        <v>480000</v>
      </c>
      <c r="M35" s="3">
        <v>480000000000</v>
      </c>
      <c r="O35" s="3">
        <v>479963400000</v>
      </c>
      <c r="Q35" s="3">
        <f t="shared" si="2"/>
        <v>36600000</v>
      </c>
    </row>
    <row r="36" spans="1:17" ht="24">
      <c r="A36" s="2" t="s">
        <v>278</v>
      </c>
      <c r="C36" s="3">
        <v>0</v>
      </c>
      <c r="E36" s="3">
        <v>0</v>
      </c>
      <c r="G36" s="3">
        <v>0</v>
      </c>
      <c r="I36" s="3">
        <f t="shared" si="0"/>
        <v>0</v>
      </c>
      <c r="K36" s="3">
        <v>150000</v>
      </c>
      <c r="M36" s="3">
        <v>150000000000</v>
      </c>
      <c r="O36" s="3">
        <v>147660864139</v>
      </c>
      <c r="Q36" s="3">
        <f t="shared" si="2"/>
        <v>2339135861</v>
      </c>
    </row>
    <row r="37" spans="1:17" ht="24">
      <c r="A37" s="2" t="s">
        <v>141</v>
      </c>
      <c r="C37" s="3">
        <v>0</v>
      </c>
      <c r="E37" s="3">
        <v>0</v>
      </c>
      <c r="G37" s="3">
        <v>0</v>
      </c>
      <c r="I37" s="3">
        <f t="shared" si="0"/>
        <v>0</v>
      </c>
      <c r="K37" s="3">
        <v>5000</v>
      </c>
      <c r="M37" s="3">
        <v>4999618750</v>
      </c>
      <c r="O37" s="3">
        <v>5000000000</v>
      </c>
      <c r="Q37" s="3">
        <f t="shared" si="2"/>
        <v>-381250</v>
      </c>
    </row>
    <row r="38" spans="1:17" ht="24">
      <c r="A38" s="2" t="s">
        <v>188</v>
      </c>
      <c r="C38" s="3">
        <v>0</v>
      </c>
      <c r="E38" s="3">
        <v>0</v>
      </c>
      <c r="G38" s="3">
        <v>0</v>
      </c>
      <c r="I38" s="3">
        <f t="shared" si="0"/>
        <v>0</v>
      </c>
      <c r="K38" s="3">
        <v>5000</v>
      </c>
      <c r="M38" s="3">
        <v>4999618750</v>
      </c>
      <c r="O38" s="3">
        <v>5000</v>
      </c>
      <c r="Q38" s="3">
        <f t="shared" si="2"/>
        <v>4999613750</v>
      </c>
    </row>
    <row r="39" spans="1:17" ht="24">
      <c r="A39" s="14" t="s">
        <v>276</v>
      </c>
      <c r="C39" s="3">
        <v>0</v>
      </c>
      <c r="E39" s="3">
        <v>0</v>
      </c>
      <c r="G39" s="3">
        <v>0</v>
      </c>
      <c r="I39" s="3">
        <v>48863013646</v>
      </c>
      <c r="K39" s="3">
        <v>1000000</v>
      </c>
      <c r="M39" s="3">
        <v>999925</v>
      </c>
      <c r="O39" s="3">
        <v>1000000000000</v>
      </c>
      <c r="Q39" s="3">
        <f t="shared" si="2"/>
        <v>-999999000075</v>
      </c>
    </row>
    <row r="40" spans="1:17" ht="24">
      <c r="A40" s="2" t="s">
        <v>26</v>
      </c>
      <c r="C40" s="1" t="s">
        <v>26</v>
      </c>
      <c r="E40" s="4">
        <f>SUM(E8:E39)</f>
        <v>4003764635346</v>
      </c>
      <c r="G40" s="4">
        <f>SUM(G8:G39)</f>
        <v>3819545416993</v>
      </c>
      <c r="I40" s="4">
        <f>SUM(I8:I39)</f>
        <v>328255454565</v>
      </c>
      <c r="K40" s="1" t="s">
        <v>26</v>
      </c>
      <c r="M40" s="4">
        <f>SUM(M8:M39)</f>
        <v>13321590532213</v>
      </c>
      <c r="O40" s="4">
        <f>SUM(O8:O39)</f>
        <v>13392628509187</v>
      </c>
      <c r="Q40" s="4">
        <f>SUM(Q8:Q39)</f>
        <v>93111782106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64"/>
  <sheetViews>
    <sheetView rightToLeft="1" topLeftCell="A52" workbookViewId="0">
      <selection activeCell="A11" sqref="A11:A14"/>
    </sheetView>
  </sheetViews>
  <sheetFormatPr defaultRowHeight="22.5"/>
  <cols>
    <col min="1" max="1" width="48" style="1" bestFit="1" customWidth="1"/>
    <col min="2" max="2" width="1" style="1" customWidth="1"/>
    <col min="3" max="3" width="15.5703125" style="1" bestFit="1" customWidth="1"/>
    <col min="4" max="4" width="1" style="1" customWidth="1"/>
    <col min="5" max="5" width="21.85546875" style="1" bestFit="1" customWidth="1"/>
    <col min="6" max="6" width="1" style="1" customWidth="1"/>
    <col min="7" max="7" width="22" style="1" bestFit="1" customWidth="1"/>
    <col min="8" max="8" width="1" style="1" customWidth="1"/>
    <col min="9" max="9" width="31" style="1" bestFit="1" customWidth="1"/>
    <col min="10" max="10" width="1" style="1" customWidth="1"/>
    <col min="11" max="11" width="15.5703125" style="1" bestFit="1" customWidth="1"/>
    <col min="12" max="12" width="1" style="1" customWidth="1"/>
    <col min="13" max="13" width="21.85546875" style="1" bestFit="1" customWidth="1"/>
    <col min="14" max="14" width="1" style="1" customWidth="1"/>
    <col min="15" max="15" width="21.7109375" style="1" bestFit="1" customWidth="1"/>
    <col min="16" max="16" width="1" style="1" customWidth="1"/>
    <col min="17" max="17" width="31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>
      <c r="A2" s="13" t="s">
        <v>0</v>
      </c>
      <c r="B2" s="13" t="s">
        <v>0</v>
      </c>
      <c r="C2" s="13" t="s">
        <v>0</v>
      </c>
      <c r="D2" s="13" t="s">
        <v>0</v>
      </c>
      <c r="E2" s="13" t="s">
        <v>0</v>
      </c>
      <c r="F2" s="13" t="s">
        <v>0</v>
      </c>
      <c r="G2" s="13" t="s">
        <v>0</v>
      </c>
      <c r="H2" s="13" t="s">
        <v>0</v>
      </c>
      <c r="I2" s="13" t="s">
        <v>0</v>
      </c>
      <c r="J2" s="13" t="s">
        <v>0</v>
      </c>
      <c r="K2" s="13" t="s">
        <v>0</v>
      </c>
      <c r="L2" s="13" t="s">
        <v>0</v>
      </c>
      <c r="M2" s="13" t="s">
        <v>0</v>
      </c>
      <c r="N2" s="13" t="s">
        <v>0</v>
      </c>
      <c r="O2" s="13" t="s">
        <v>0</v>
      </c>
      <c r="P2" s="13" t="s">
        <v>0</v>
      </c>
      <c r="Q2" s="13" t="s">
        <v>0</v>
      </c>
    </row>
    <row r="3" spans="1:17" ht="24">
      <c r="A3" s="13" t="s">
        <v>257</v>
      </c>
      <c r="B3" s="13" t="s">
        <v>257</v>
      </c>
      <c r="C3" s="13" t="s">
        <v>257</v>
      </c>
      <c r="D3" s="13" t="s">
        <v>257</v>
      </c>
      <c r="E3" s="13" t="s">
        <v>257</v>
      </c>
      <c r="F3" s="13" t="s">
        <v>257</v>
      </c>
      <c r="G3" s="13" t="s">
        <v>257</v>
      </c>
      <c r="H3" s="13" t="s">
        <v>257</v>
      </c>
      <c r="I3" s="13" t="s">
        <v>257</v>
      </c>
      <c r="J3" s="13" t="s">
        <v>257</v>
      </c>
      <c r="K3" s="13" t="s">
        <v>257</v>
      </c>
      <c r="L3" s="13" t="s">
        <v>257</v>
      </c>
      <c r="M3" s="13" t="s">
        <v>257</v>
      </c>
      <c r="N3" s="13" t="s">
        <v>257</v>
      </c>
      <c r="O3" s="13" t="s">
        <v>257</v>
      </c>
      <c r="P3" s="13" t="s">
        <v>257</v>
      </c>
      <c r="Q3" s="13" t="s">
        <v>257</v>
      </c>
    </row>
    <row r="4" spans="1:17" ht="24">
      <c r="A4" s="13" t="s">
        <v>2</v>
      </c>
      <c r="B4" s="13" t="s">
        <v>2</v>
      </c>
      <c r="C4" s="13" t="s">
        <v>2</v>
      </c>
      <c r="D4" s="13" t="s">
        <v>2</v>
      </c>
      <c r="E4" s="13" t="s">
        <v>2</v>
      </c>
      <c r="F4" s="13" t="s">
        <v>2</v>
      </c>
      <c r="G4" s="13" t="s">
        <v>2</v>
      </c>
      <c r="H4" s="13" t="s">
        <v>2</v>
      </c>
      <c r="I4" s="13" t="s">
        <v>2</v>
      </c>
      <c r="J4" s="13" t="s">
        <v>2</v>
      </c>
      <c r="K4" s="13" t="s">
        <v>2</v>
      </c>
      <c r="L4" s="13" t="s">
        <v>2</v>
      </c>
      <c r="M4" s="13" t="s">
        <v>2</v>
      </c>
      <c r="N4" s="13" t="s">
        <v>2</v>
      </c>
      <c r="O4" s="13" t="s">
        <v>2</v>
      </c>
      <c r="P4" s="13" t="s">
        <v>2</v>
      </c>
      <c r="Q4" s="13" t="s">
        <v>2</v>
      </c>
    </row>
    <row r="6" spans="1:17" ht="24">
      <c r="A6" s="12" t="s">
        <v>3</v>
      </c>
      <c r="C6" s="12" t="s">
        <v>259</v>
      </c>
      <c r="D6" s="12" t="s">
        <v>259</v>
      </c>
      <c r="E6" s="12" t="s">
        <v>259</v>
      </c>
      <c r="F6" s="12" t="s">
        <v>259</v>
      </c>
      <c r="G6" s="12" t="s">
        <v>259</v>
      </c>
      <c r="H6" s="12" t="s">
        <v>259</v>
      </c>
      <c r="I6" s="12" t="s">
        <v>259</v>
      </c>
      <c r="K6" s="12" t="s">
        <v>260</v>
      </c>
      <c r="L6" s="12" t="s">
        <v>260</v>
      </c>
      <c r="M6" s="12" t="s">
        <v>260</v>
      </c>
      <c r="N6" s="12" t="s">
        <v>260</v>
      </c>
      <c r="O6" s="12" t="s">
        <v>260</v>
      </c>
      <c r="P6" s="12" t="s">
        <v>260</v>
      </c>
      <c r="Q6" s="12" t="s">
        <v>260</v>
      </c>
    </row>
    <row r="7" spans="1:17" ht="24">
      <c r="A7" s="12" t="s">
        <v>3</v>
      </c>
      <c r="C7" s="12" t="s">
        <v>7</v>
      </c>
      <c r="E7" s="12" t="s">
        <v>298</v>
      </c>
      <c r="G7" s="12" t="s">
        <v>299</v>
      </c>
      <c r="I7" s="12" t="s">
        <v>300</v>
      </c>
      <c r="K7" s="12" t="s">
        <v>7</v>
      </c>
      <c r="M7" s="12" t="s">
        <v>298</v>
      </c>
      <c r="O7" s="12" t="s">
        <v>299</v>
      </c>
      <c r="Q7" s="12" t="s">
        <v>300</v>
      </c>
    </row>
    <row r="8" spans="1:17" ht="24">
      <c r="A8" s="2" t="s">
        <v>22</v>
      </c>
      <c r="C8" s="3">
        <v>66800000</v>
      </c>
      <c r="E8" s="3">
        <v>87233195888</v>
      </c>
      <c r="G8" s="3">
        <v>94807136735</v>
      </c>
      <c r="I8" s="3">
        <v>-7573940847</v>
      </c>
      <c r="K8" s="3">
        <v>66800000</v>
      </c>
      <c r="M8" s="3">
        <v>87233195888</v>
      </c>
      <c r="O8" s="3">
        <v>99638032598</v>
      </c>
      <c r="Q8" s="3">
        <v>-12404836710</v>
      </c>
    </row>
    <row r="9" spans="1:17" ht="24">
      <c r="A9" s="2" t="s">
        <v>23</v>
      </c>
      <c r="C9" s="3">
        <v>367647050</v>
      </c>
      <c r="E9" s="3">
        <v>2641492718957</v>
      </c>
      <c r="G9" s="3">
        <v>2585181827661</v>
      </c>
      <c r="I9" s="3">
        <v>56310891296</v>
      </c>
      <c r="K9" s="3">
        <v>367647050</v>
      </c>
      <c r="M9" s="3">
        <v>2641492718957</v>
      </c>
      <c r="O9" s="3">
        <v>2500600130245</v>
      </c>
      <c r="Q9" s="3">
        <v>140892588712</v>
      </c>
    </row>
    <row r="10" spans="1:17" ht="24">
      <c r="A10" s="2" t="s">
        <v>20</v>
      </c>
      <c r="C10" s="3">
        <v>569500000</v>
      </c>
      <c r="E10" s="3">
        <v>3599563823395</v>
      </c>
      <c r="G10" s="3">
        <v>3523664287229</v>
      </c>
      <c r="I10" s="3">
        <v>75899536166</v>
      </c>
      <c r="K10" s="3">
        <v>569500000</v>
      </c>
      <c r="M10" s="3">
        <v>3599563823395</v>
      </c>
      <c r="O10" s="3">
        <v>3314443946815</v>
      </c>
      <c r="Q10" s="3">
        <v>285119876580</v>
      </c>
    </row>
    <row r="11" spans="1:17" ht="24">
      <c r="A11" s="14" t="s">
        <v>17</v>
      </c>
      <c r="C11" s="3">
        <v>1666431</v>
      </c>
      <c r="E11" s="3">
        <v>316482034778</v>
      </c>
      <c r="G11" s="3">
        <v>242498145496</v>
      </c>
      <c r="I11" s="3">
        <v>73983889282</v>
      </c>
      <c r="K11" s="3">
        <v>1666431</v>
      </c>
      <c r="M11" s="3">
        <v>316482034778</v>
      </c>
      <c r="O11" s="3">
        <v>200065086578</v>
      </c>
      <c r="Q11" s="3">
        <v>116416948200</v>
      </c>
    </row>
    <row r="12" spans="1:17" ht="24">
      <c r="A12" s="14" t="s">
        <v>16</v>
      </c>
      <c r="C12" s="3">
        <v>268799567</v>
      </c>
      <c r="E12" s="3">
        <v>3888992135356</v>
      </c>
      <c r="G12" s="3">
        <v>3793299489504</v>
      </c>
      <c r="I12" s="3">
        <v>95692645852</v>
      </c>
      <c r="K12" s="3">
        <v>268799567</v>
      </c>
      <c r="M12" s="3">
        <v>3888992135356</v>
      </c>
      <c r="O12" s="3">
        <v>3629999994418</v>
      </c>
      <c r="Q12" s="3">
        <v>258992140938</v>
      </c>
    </row>
    <row r="13" spans="1:17" ht="24">
      <c r="A13" s="14" t="s">
        <v>15</v>
      </c>
      <c r="C13" s="3">
        <v>147049416</v>
      </c>
      <c r="E13" s="3">
        <v>2301764508648</v>
      </c>
      <c r="G13" s="3">
        <v>2247650323560</v>
      </c>
      <c r="I13" s="3">
        <v>54114185088</v>
      </c>
      <c r="K13" s="3">
        <v>147049416</v>
      </c>
      <c r="M13" s="3">
        <v>2301764508648</v>
      </c>
      <c r="O13" s="3">
        <v>1999999990591</v>
      </c>
      <c r="Q13" s="3">
        <v>301764518057</v>
      </c>
    </row>
    <row r="14" spans="1:17" ht="24">
      <c r="A14" s="14" t="s">
        <v>21</v>
      </c>
      <c r="C14" s="3">
        <v>462962962</v>
      </c>
      <c r="E14" s="3">
        <v>2200052215794</v>
      </c>
      <c r="G14" s="3">
        <v>2153546298298</v>
      </c>
      <c r="I14" s="3">
        <v>46505917496</v>
      </c>
      <c r="K14" s="3">
        <v>462962962</v>
      </c>
      <c r="M14" s="3">
        <v>2200052215794</v>
      </c>
      <c r="O14" s="3">
        <v>2000602911886</v>
      </c>
      <c r="Q14" s="3">
        <v>199449303908</v>
      </c>
    </row>
    <row r="15" spans="1:17" ht="24">
      <c r="A15" s="2" t="s">
        <v>25</v>
      </c>
      <c r="C15" s="3">
        <v>2332681667</v>
      </c>
      <c r="E15" s="3">
        <v>7108612357839</v>
      </c>
      <c r="G15" s="3">
        <v>7001085166830</v>
      </c>
      <c r="I15" s="3">
        <v>107527191009</v>
      </c>
      <c r="K15" s="3">
        <v>2332681667</v>
      </c>
      <c r="M15" s="3">
        <v>7108612357839</v>
      </c>
      <c r="O15" s="3">
        <v>7001085166830</v>
      </c>
      <c r="Q15" s="3">
        <v>107527191009</v>
      </c>
    </row>
    <row r="16" spans="1:17" ht="24">
      <c r="A16" s="2" t="s">
        <v>191</v>
      </c>
      <c r="C16" s="3">
        <v>3207600</v>
      </c>
      <c r="E16" s="3">
        <v>4944276932902</v>
      </c>
      <c r="G16" s="3">
        <v>4947864134400</v>
      </c>
      <c r="I16" s="3">
        <v>-3587201498</v>
      </c>
      <c r="K16" s="3">
        <v>3207600</v>
      </c>
      <c r="M16" s="3">
        <v>4944276932902</v>
      </c>
      <c r="O16" s="3">
        <v>4947864134400</v>
      </c>
      <c r="Q16" s="3">
        <v>-3587201498</v>
      </c>
    </row>
    <row r="17" spans="1:17" ht="24">
      <c r="A17" s="2" t="s">
        <v>193</v>
      </c>
      <c r="C17" s="3">
        <v>252190</v>
      </c>
      <c r="E17" s="3">
        <v>678251572465</v>
      </c>
      <c r="G17" s="3">
        <v>735998861700</v>
      </c>
      <c r="I17" s="3">
        <v>-57747289235</v>
      </c>
      <c r="K17" s="3">
        <v>252190</v>
      </c>
      <c r="M17" s="3">
        <v>678251572465</v>
      </c>
      <c r="O17" s="3">
        <v>735998861700</v>
      </c>
      <c r="Q17" s="3">
        <v>-57747289235</v>
      </c>
    </row>
    <row r="18" spans="1:17" ht="24">
      <c r="A18" s="2" t="s">
        <v>173</v>
      </c>
      <c r="C18" s="3">
        <v>2098065</v>
      </c>
      <c r="E18" s="3">
        <v>1928276814040</v>
      </c>
      <c r="G18" s="3">
        <v>1968491555418</v>
      </c>
      <c r="I18" s="3">
        <v>-40214741378</v>
      </c>
      <c r="K18" s="3">
        <v>2098065</v>
      </c>
      <c r="M18" s="3">
        <v>1928276814040</v>
      </c>
      <c r="O18" s="3">
        <v>1991827167062</v>
      </c>
      <c r="Q18" s="3">
        <v>-63550353022</v>
      </c>
    </row>
    <row r="19" spans="1:17" ht="24">
      <c r="A19" s="2" t="s">
        <v>188</v>
      </c>
      <c r="C19" s="3">
        <v>995000</v>
      </c>
      <c r="E19" s="3">
        <v>994924131250</v>
      </c>
      <c r="G19" s="3">
        <v>994924131250</v>
      </c>
      <c r="I19" s="3">
        <v>0</v>
      </c>
      <c r="K19" s="3">
        <v>995000</v>
      </c>
      <c r="M19" s="3">
        <v>994924131250</v>
      </c>
      <c r="O19" s="3">
        <v>995075</v>
      </c>
      <c r="Q19" s="3">
        <v>994923136175</v>
      </c>
    </row>
    <row r="20" spans="1:17" ht="24">
      <c r="A20" s="2" t="s">
        <v>141</v>
      </c>
      <c r="C20" s="3">
        <v>2495000</v>
      </c>
      <c r="E20" s="3">
        <v>2494809756250</v>
      </c>
      <c r="G20" s="3">
        <v>2494809756250</v>
      </c>
      <c r="I20" s="3">
        <v>0</v>
      </c>
      <c r="K20" s="3">
        <v>2495000</v>
      </c>
      <c r="M20" s="3">
        <v>2494809756250</v>
      </c>
      <c r="O20" s="3">
        <v>2495000000000</v>
      </c>
      <c r="Q20" s="3">
        <v>-190243750</v>
      </c>
    </row>
    <row r="21" spans="1:17" ht="24">
      <c r="A21" s="2" t="s">
        <v>56</v>
      </c>
      <c r="C21" s="3">
        <v>84110</v>
      </c>
      <c r="E21" s="3">
        <v>238781333402</v>
      </c>
      <c r="G21" s="3">
        <v>222835805428</v>
      </c>
      <c r="I21" s="3">
        <v>15945527974</v>
      </c>
      <c r="K21" s="3">
        <v>84110</v>
      </c>
      <c r="M21" s="3">
        <v>238781333402</v>
      </c>
      <c r="O21" s="3">
        <v>222997478600</v>
      </c>
      <c r="Q21" s="3">
        <v>15783854802</v>
      </c>
    </row>
    <row r="22" spans="1:17" ht="24">
      <c r="A22" s="2" t="s">
        <v>119</v>
      </c>
      <c r="C22" s="3">
        <v>1000000</v>
      </c>
      <c r="E22" s="3">
        <v>945127928500</v>
      </c>
      <c r="G22" s="3">
        <v>938161459733</v>
      </c>
      <c r="I22" s="3">
        <v>6966468767</v>
      </c>
      <c r="K22" s="3">
        <v>1000000</v>
      </c>
      <c r="M22" s="3">
        <v>945127928500</v>
      </c>
      <c r="O22" s="3">
        <v>1000011326250</v>
      </c>
      <c r="Q22" s="3">
        <v>-54883397750</v>
      </c>
    </row>
    <row r="23" spans="1:17" ht="24">
      <c r="A23" s="2" t="s">
        <v>171</v>
      </c>
      <c r="C23" s="3">
        <v>3000000</v>
      </c>
      <c r="E23" s="3">
        <v>2659042232568</v>
      </c>
      <c r="G23" s="3">
        <v>2695042487340</v>
      </c>
      <c r="I23" s="3">
        <v>-36000254772</v>
      </c>
      <c r="K23" s="3">
        <v>3000000</v>
      </c>
      <c r="M23" s="3">
        <v>2659042232568</v>
      </c>
      <c r="O23" s="3">
        <v>2792190000000</v>
      </c>
      <c r="Q23" s="3">
        <v>-133147767432</v>
      </c>
    </row>
    <row r="24" spans="1:17" ht="24">
      <c r="A24" s="2" t="s">
        <v>168</v>
      </c>
      <c r="C24" s="3">
        <v>4100000</v>
      </c>
      <c r="E24" s="3">
        <v>3728936246929</v>
      </c>
      <c r="G24" s="3">
        <v>3736241889831</v>
      </c>
      <c r="I24" s="3">
        <v>-7305642902</v>
      </c>
      <c r="K24" s="3">
        <v>4100000</v>
      </c>
      <c r="M24" s="3">
        <v>3728936246929</v>
      </c>
      <c r="O24" s="3">
        <v>3843770288967</v>
      </c>
      <c r="Q24" s="3">
        <v>-114834042038</v>
      </c>
    </row>
    <row r="25" spans="1:17" ht="24">
      <c r="A25" s="2" t="s">
        <v>185</v>
      </c>
      <c r="C25" s="3">
        <v>450000</v>
      </c>
      <c r="E25" s="3">
        <v>427125879168</v>
      </c>
      <c r="G25" s="3">
        <v>423847429169</v>
      </c>
      <c r="I25" s="3">
        <v>3278449999</v>
      </c>
      <c r="K25" s="3">
        <v>450000</v>
      </c>
      <c r="M25" s="3">
        <v>427125879168</v>
      </c>
      <c r="O25" s="3">
        <v>450000000000</v>
      </c>
      <c r="Q25" s="3">
        <v>-22874120832</v>
      </c>
    </row>
    <row r="26" spans="1:17" ht="24">
      <c r="A26" s="2" t="s">
        <v>59</v>
      </c>
      <c r="C26" s="3">
        <v>1440000</v>
      </c>
      <c r="E26" s="3">
        <v>1439890200000</v>
      </c>
      <c r="G26" s="3">
        <v>1439890200000</v>
      </c>
      <c r="I26" s="3">
        <v>0</v>
      </c>
      <c r="K26" s="3">
        <v>1440000</v>
      </c>
      <c r="M26" s="3">
        <v>1439890200000</v>
      </c>
      <c r="O26" s="3">
        <v>1440000000000</v>
      </c>
      <c r="Q26" s="3">
        <v>-109800000</v>
      </c>
    </row>
    <row r="27" spans="1:17" ht="24">
      <c r="A27" s="2" t="s">
        <v>165</v>
      </c>
      <c r="C27" s="3">
        <v>1000000</v>
      </c>
      <c r="E27" s="3">
        <v>916119140588</v>
      </c>
      <c r="G27" s="3">
        <v>930123072707</v>
      </c>
      <c r="I27" s="3">
        <v>-14003932119</v>
      </c>
      <c r="K27" s="3">
        <v>1000000</v>
      </c>
      <c r="M27" s="3">
        <v>916119140588</v>
      </c>
      <c r="O27" s="3">
        <v>904111250000</v>
      </c>
      <c r="Q27" s="3">
        <v>12007890588</v>
      </c>
    </row>
    <row r="28" spans="1:17" ht="24">
      <c r="A28" s="2" t="s">
        <v>128</v>
      </c>
      <c r="C28" s="3">
        <v>3500000</v>
      </c>
      <c r="E28" s="3">
        <v>3382044099472</v>
      </c>
      <c r="G28" s="3">
        <v>3362536587033</v>
      </c>
      <c r="I28" s="3">
        <v>19507512439</v>
      </c>
      <c r="K28" s="3">
        <v>3500000</v>
      </c>
      <c r="M28" s="3">
        <v>3382044099472</v>
      </c>
      <c r="O28" s="3">
        <v>3500000000000</v>
      </c>
      <c r="Q28" s="3">
        <v>-117955900528</v>
      </c>
    </row>
    <row r="29" spans="1:17" ht="24">
      <c r="A29" s="2" t="s">
        <v>116</v>
      </c>
      <c r="C29" s="3">
        <v>4000000</v>
      </c>
      <c r="E29" s="3">
        <v>3867141108005</v>
      </c>
      <c r="G29" s="3">
        <v>3840183163705</v>
      </c>
      <c r="I29" s="3">
        <v>26957944300</v>
      </c>
      <c r="K29" s="3">
        <v>4000000</v>
      </c>
      <c r="M29" s="3">
        <v>3867141108005</v>
      </c>
      <c r="O29" s="3">
        <v>4000000000000</v>
      </c>
      <c r="Q29" s="3">
        <v>-132858891995</v>
      </c>
    </row>
    <row r="30" spans="1:17" ht="24">
      <c r="A30" s="2" t="s">
        <v>73</v>
      </c>
      <c r="C30" s="3">
        <v>339795</v>
      </c>
      <c r="E30" s="3">
        <v>195367227112</v>
      </c>
      <c r="G30" s="3">
        <v>192649074387</v>
      </c>
      <c r="I30" s="3">
        <v>2718152725</v>
      </c>
      <c r="K30" s="3">
        <v>339795</v>
      </c>
      <c r="M30" s="3">
        <v>195367227112</v>
      </c>
      <c r="O30" s="3">
        <v>180862074280</v>
      </c>
      <c r="Q30" s="3">
        <v>14505152832</v>
      </c>
    </row>
    <row r="31" spans="1:17" ht="24">
      <c r="A31" s="2" t="s">
        <v>71</v>
      </c>
      <c r="C31" s="3">
        <v>73594</v>
      </c>
      <c r="E31" s="3">
        <v>43453943384</v>
      </c>
      <c r="G31" s="3">
        <v>42827706198</v>
      </c>
      <c r="I31" s="3">
        <v>626237186</v>
      </c>
      <c r="K31" s="3">
        <v>73594</v>
      </c>
      <c r="M31" s="3">
        <v>43453943384</v>
      </c>
      <c r="O31" s="3">
        <v>40178911377</v>
      </c>
      <c r="Q31" s="3">
        <v>3275032007</v>
      </c>
    </row>
    <row r="32" spans="1:17" ht="24">
      <c r="A32" s="2" t="s">
        <v>68</v>
      </c>
      <c r="C32" s="3">
        <v>46184</v>
      </c>
      <c r="E32" s="3">
        <v>28535841256</v>
      </c>
      <c r="G32" s="3">
        <v>28100821148</v>
      </c>
      <c r="I32" s="3">
        <v>435020108</v>
      </c>
      <c r="K32" s="3">
        <v>46184</v>
      </c>
      <c r="M32" s="3">
        <v>28535841256</v>
      </c>
      <c r="O32" s="3">
        <v>26340592963</v>
      </c>
      <c r="Q32" s="3">
        <v>2195248293</v>
      </c>
    </row>
    <row r="33" spans="1:17" ht="24">
      <c r="A33" s="2" t="s">
        <v>84</v>
      </c>
      <c r="C33" s="3">
        <v>201535</v>
      </c>
      <c r="E33" s="3">
        <v>149326048020</v>
      </c>
      <c r="G33" s="3">
        <v>146262949599</v>
      </c>
      <c r="I33" s="3">
        <v>3063098421</v>
      </c>
      <c r="K33" s="3">
        <v>201535</v>
      </c>
      <c r="M33" s="3">
        <v>149326048020</v>
      </c>
      <c r="O33" s="3">
        <v>117862644132</v>
      </c>
      <c r="Q33" s="3">
        <v>31463403888</v>
      </c>
    </row>
    <row r="34" spans="1:17" ht="24">
      <c r="A34" s="2" t="s">
        <v>81</v>
      </c>
      <c r="C34" s="3">
        <v>305135</v>
      </c>
      <c r="E34" s="3">
        <v>242328892062</v>
      </c>
      <c r="G34" s="3">
        <v>238200730309</v>
      </c>
      <c r="I34" s="3">
        <v>4128161753</v>
      </c>
      <c r="K34" s="3">
        <v>305135</v>
      </c>
      <c r="M34" s="3">
        <v>242328892062</v>
      </c>
      <c r="O34" s="3">
        <v>201537934978</v>
      </c>
      <c r="Q34" s="3">
        <v>40790957084</v>
      </c>
    </row>
    <row r="35" spans="1:17" ht="24">
      <c r="A35" s="2" t="s">
        <v>89</v>
      </c>
      <c r="C35" s="3">
        <v>52417</v>
      </c>
      <c r="E35" s="3">
        <v>29686725014</v>
      </c>
      <c r="G35" s="3">
        <v>29240690357</v>
      </c>
      <c r="I35" s="3">
        <v>446034657</v>
      </c>
      <c r="K35" s="3">
        <v>52417</v>
      </c>
      <c r="M35" s="3">
        <v>29686725014</v>
      </c>
      <c r="O35" s="3">
        <v>27446922399</v>
      </c>
      <c r="Q35" s="3">
        <v>2239802615</v>
      </c>
    </row>
    <row r="36" spans="1:17" ht="24">
      <c r="A36" s="2" t="s">
        <v>182</v>
      </c>
      <c r="C36" s="3">
        <v>1000000</v>
      </c>
      <c r="E36" s="3">
        <v>991504392025</v>
      </c>
      <c r="G36" s="3">
        <v>986104803775</v>
      </c>
      <c r="I36" s="3">
        <v>5399588250</v>
      </c>
      <c r="K36" s="3">
        <v>1000000</v>
      </c>
      <c r="M36" s="3">
        <v>991504392025</v>
      </c>
      <c r="O36" s="3">
        <v>950011250000</v>
      </c>
      <c r="Q36" s="3">
        <v>41493142025</v>
      </c>
    </row>
    <row r="37" spans="1:17" ht="24">
      <c r="A37" s="2" t="s">
        <v>162</v>
      </c>
      <c r="C37" s="3">
        <v>1500000</v>
      </c>
      <c r="E37" s="3">
        <v>1465443751393</v>
      </c>
      <c r="G37" s="3">
        <v>1426688206728</v>
      </c>
      <c r="I37" s="3">
        <v>38755544665</v>
      </c>
      <c r="K37" s="3">
        <v>1500000</v>
      </c>
      <c r="M37" s="3">
        <v>1465443751393</v>
      </c>
      <c r="O37" s="3">
        <v>1421122500000</v>
      </c>
      <c r="Q37" s="3">
        <v>44321251393</v>
      </c>
    </row>
    <row r="38" spans="1:17" ht="24">
      <c r="A38" s="2" t="s">
        <v>53</v>
      </c>
      <c r="C38" s="3">
        <v>362205</v>
      </c>
      <c r="E38" s="3">
        <v>1607975084793</v>
      </c>
      <c r="G38" s="3">
        <v>1582431723701</v>
      </c>
      <c r="I38" s="3">
        <v>25543361092</v>
      </c>
      <c r="K38" s="3">
        <v>362205</v>
      </c>
      <c r="M38" s="3">
        <v>1607975084793</v>
      </c>
      <c r="O38" s="3">
        <v>1389195989066</v>
      </c>
      <c r="Q38" s="3">
        <v>218779095727</v>
      </c>
    </row>
    <row r="39" spans="1:17" ht="24">
      <c r="A39" s="2" t="s">
        <v>138</v>
      </c>
      <c r="C39" s="3">
        <v>1000000</v>
      </c>
      <c r="E39" s="3">
        <v>999923750000</v>
      </c>
      <c r="G39" s="3">
        <v>998368868568</v>
      </c>
      <c r="I39" s="3">
        <v>1554881432</v>
      </c>
      <c r="K39" s="3">
        <v>1000000</v>
      </c>
      <c r="M39" s="3">
        <v>999923750000</v>
      </c>
      <c r="O39" s="3">
        <v>973876627444</v>
      </c>
      <c r="Q39" s="3">
        <v>26047122556</v>
      </c>
    </row>
    <row r="40" spans="1:17" ht="24">
      <c r="A40" s="2" t="s">
        <v>49</v>
      </c>
      <c r="C40" s="3">
        <v>4360</v>
      </c>
      <c r="E40" s="3">
        <v>21421043603</v>
      </c>
      <c r="G40" s="3">
        <v>20923217759</v>
      </c>
      <c r="I40" s="3">
        <v>497825844</v>
      </c>
      <c r="K40" s="3">
        <v>4360</v>
      </c>
      <c r="M40" s="3">
        <v>21421043603</v>
      </c>
      <c r="O40" s="3">
        <v>15008401205</v>
      </c>
      <c r="Q40" s="3">
        <v>6412642398</v>
      </c>
    </row>
    <row r="41" spans="1:17" ht="24">
      <c r="A41" s="2" t="s">
        <v>95</v>
      </c>
      <c r="C41" s="3">
        <v>1010965</v>
      </c>
      <c r="E41" s="3">
        <v>594078609251</v>
      </c>
      <c r="G41" s="3">
        <v>585506279741</v>
      </c>
      <c r="I41" s="3">
        <v>8572329510</v>
      </c>
      <c r="K41" s="3">
        <v>1010965</v>
      </c>
      <c r="M41" s="3">
        <v>594078609251</v>
      </c>
      <c r="O41" s="3">
        <v>456897537543</v>
      </c>
      <c r="Q41" s="3">
        <v>137181071708</v>
      </c>
    </row>
    <row r="42" spans="1:17" ht="24">
      <c r="A42" s="2" t="s">
        <v>92</v>
      </c>
      <c r="C42" s="3">
        <v>741800</v>
      </c>
      <c r="E42" s="3">
        <v>504014665951</v>
      </c>
      <c r="G42" s="3">
        <v>495484616417</v>
      </c>
      <c r="I42" s="3">
        <v>8530049534</v>
      </c>
      <c r="K42" s="3">
        <v>741800</v>
      </c>
      <c r="M42" s="3">
        <v>504014665951</v>
      </c>
      <c r="O42" s="3">
        <v>389007345927</v>
      </c>
      <c r="Q42" s="3">
        <v>115007320024</v>
      </c>
    </row>
    <row r="43" spans="1:17" ht="24">
      <c r="A43" s="2" t="s">
        <v>160</v>
      </c>
      <c r="C43" s="3">
        <v>825000</v>
      </c>
      <c r="E43" s="3">
        <v>721691266844</v>
      </c>
      <c r="G43" s="3">
        <v>732649731198</v>
      </c>
      <c r="I43" s="3">
        <v>-10958464354</v>
      </c>
      <c r="K43" s="3">
        <v>825000</v>
      </c>
      <c r="M43" s="3">
        <v>721691266844</v>
      </c>
      <c r="O43" s="3">
        <v>737132250000</v>
      </c>
      <c r="Q43" s="3">
        <v>-15440983156</v>
      </c>
    </row>
    <row r="44" spans="1:17" ht="24">
      <c r="A44" s="2" t="s">
        <v>125</v>
      </c>
      <c r="C44" s="3">
        <v>2000000</v>
      </c>
      <c r="E44" s="3">
        <v>1999847500000</v>
      </c>
      <c r="G44" s="3">
        <v>1999847500000</v>
      </c>
      <c r="I44" s="3">
        <v>0</v>
      </c>
      <c r="K44" s="3">
        <v>2000000</v>
      </c>
      <c r="M44" s="3">
        <v>1999847500000</v>
      </c>
      <c r="O44" s="3">
        <v>1933460599187</v>
      </c>
      <c r="Q44" s="3">
        <v>66386900813</v>
      </c>
    </row>
    <row r="45" spans="1:17" ht="24">
      <c r="A45" s="2" t="s">
        <v>157</v>
      </c>
      <c r="C45" s="3">
        <v>155000</v>
      </c>
      <c r="E45" s="3">
        <v>141751570618</v>
      </c>
      <c r="G45" s="3">
        <v>139562517546</v>
      </c>
      <c r="I45" s="3">
        <v>2189053072</v>
      </c>
      <c r="K45" s="3">
        <v>155000</v>
      </c>
      <c r="M45" s="3">
        <v>141751570618</v>
      </c>
      <c r="O45" s="3">
        <v>142300468612</v>
      </c>
      <c r="Q45" s="3">
        <v>-548897994</v>
      </c>
    </row>
    <row r="46" spans="1:17" ht="24">
      <c r="A46" s="2" t="s">
        <v>155</v>
      </c>
      <c r="C46" s="3">
        <v>130571</v>
      </c>
      <c r="E46" s="3">
        <v>117222274904</v>
      </c>
      <c r="G46" s="3">
        <v>116908797838</v>
      </c>
      <c r="I46" s="3">
        <v>313477066</v>
      </c>
      <c r="K46" s="3">
        <v>130571</v>
      </c>
      <c r="M46" s="3">
        <v>117222274904</v>
      </c>
      <c r="O46" s="3">
        <v>129284933253</v>
      </c>
      <c r="Q46" s="3">
        <v>-12062658349</v>
      </c>
    </row>
    <row r="47" spans="1:17" ht="24">
      <c r="A47" s="2" t="s">
        <v>105</v>
      </c>
      <c r="C47" s="3">
        <v>5900</v>
      </c>
      <c r="E47" s="3">
        <v>4855919707</v>
      </c>
      <c r="G47" s="3">
        <v>4765302617</v>
      </c>
      <c r="I47" s="3">
        <v>90617090</v>
      </c>
      <c r="K47" s="3">
        <v>5900</v>
      </c>
      <c r="M47" s="3">
        <v>4855919707</v>
      </c>
      <c r="O47" s="3">
        <v>3854235092</v>
      </c>
      <c r="Q47" s="3">
        <v>1001684615</v>
      </c>
    </row>
    <row r="48" spans="1:17" ht="24">
      <c r="A48" s="2" t="s">
        <v>108</v>
      </c>
      <c r="C48" s="3">
        <v>75000</v>
      </c>
      <c r="E48" s="3">
        <v>60594629307</v>
      </c>
      <c r="G48" s="3">
        <v>59132990765</v>
      </c>
      <c r="I48" s="3">
        <v>1461638542</v>
      </c>
      <c r="K48" s="3">
        <v>75000</v>
      </c>
      <c r="M48" s="3">
        <v>60594629307</v>
      </c>
      <c r="O48" s="3">
        <v>47133155822</v>
      </c>
      <c r="Q48" s="3">
        <v>13461473485</v>
      </c>
    </row>
    <row r="49" spans="1:17" ht="24">
      <c r="A49" s="2" t="s">
        <v>102</v>
      </c>
      <c r="C49" s="3">
        <v>1388948</v>
      </c>
      <c r="E49" s="3">
        <v>1155488844297</v>
      </c>
      <c r="G49" s="3">
        <v>1134114564490</v>
      </c>
      <c r="I49" s="3">
        <v>21374279807</v>
      </c>
      <c r="K49" s="3">
        <v>1388948</v>
      </c>
      <c r="M49" s="3">
        <v>1155488844297</v>
      </c>
      <c r="O49" s="3">
        <v>983279715545</v>
      </c>
      <c r="Q49" s="3">
        <v>172209128752</v>
      </c>
    </row>
    <row r="50" spans="1:17" ht="24">
      <c r="A50" s="2" t="s">
        <v>100</v>
      </c>
      <c r="C50" s="3">
        <v>190500</v>
      </c>
      <c r="E50" s="3">
        <v>148007213589</v>
      </c>
      <c r="G50" s="3">
        <v>144767055670</v>
      </c>
      <c r="I50" s="3">
        <v>3240157919</v>
      </c>
      <c r="K50" s="3">
        <v>190500</v>
      </c>
      <c r="M50" s="3">
        <v>148007213589</v>
      </c>
      <c r="O50" s="3">
        <v>114738925489</v>
      </c>
      <c r="Q50" s="3">
        <v>33268288100</v>
      </c>
    </row>
    <row r="51" spans="1:17" ht="24">
      <c r="A51" s="2" t="s">
        <v>97</v>
      </c>
      <c r="C51" s="3">
        <v>1980436</v>
      </c>
      <c r="E51" s="3">
        <v>1566504442727</v>
      </c>
      <c r="G51" s="3">
        <v>1537691296097</v>
      </c>
      <c r="I51" s="3">
        <v>28813146630</v>
      </c>
      <c r="K51" s="3">
        <v>1980436</v>
      </c>
      <c r="M51" s="3">
        <v>1566504442727</v>
      </c>
      <c r="O51" s="3">
        <v>1355967841888</v>
      </c>
      <c r="Q51" s="3">
        <v>210536600839</v>
      </c>
    </row>
    <row r="52" spans="1:17" ht="24">
      <c r="A52" s="2" t="s">
        <v>150</v>
      </c>
      <c r="C52" s="3">
        <v>9805000</v>
      </c>
      <c r="E52" s="3">
        <v>9242625576058</v>
      </c>
      <c r="G52" s="3">
        <v>9063501885281</v>
      </c>
      <c r="I52" s="3">
        <v>179123690777</v>
      </c>
      <c r="K52" s="3">
        <v>9805000</v>
      </c>
      <c r="M52" s="3">
        <v>9242625576058</v>
      </c>
      <c r="O52" s="3">
        <v>9063667937060</v>
      </c>
      <c r="Q52" s="3">
        <v>178957638998</v>
      </c>
    </row>
    <row r="53" spans="1:17" ht="24">
      <c r="A53" s="2" t="s">
        <v>147</v>
      </c>
      <c r="C53" s="3">
        <v>3738966</v>
      </c>
      <c r="E53" s="3">
        <v>3724283243681</v>
      </c>
      <c r="G53" s="3">
        <v>3608032699657</v>
      </c>
      <c r="I53" s="3">
        <v>116250544024</v>
      </c>
      <c r="K53" s="3">
        <v>3738966</v>
      </c>
      <c r="M53" s="3">
        <v>3724283243681</v>
      </c>
      <c r="O53" s="3">
        <v>3567318794851</v>
      </c>
      <c r="Q53" s="3">
        <v>156964448830</v>
      </c>
    </row>
    <row r="54" spans="1:17" ht="24">
      <c r="A54" s="2" t="s">
        <v>132</v>
      </c>
      <c r="C54" s="3">
        <v>1000000</v>
      </c>
      <c r="E54" s="3">
        <v>928938163063</v>
      </c>
      <c r="G54" s="3">
        <v>923228598451</v>
      </c>
      <c r="I54" s="3">
        <v>5709564612</v>
      </c>
      <c r="K54" s="3">
        <v>1000000</v>
      </c>
      <c r="M54" s="3">
        <v>928938163063</v>
      </c>
      <c r="O54" s="3">
        <v>877554081398</v>
      </c>
      <c r="Q54" s="3">
        <v>51384081665</v>
      </c>
    </row>
    <row r="55" spans="1:17" ht="24">
      <c r="A55" s="2" t="s">
        <v>78</v>
      </c>
      <c r="C55" s="3">
        <v>121200</v>
      </c>
      <c r="E55" s="3">
        <v>105478376660</v>
      </c>
      <c r="G55" s="3">
        <v>103140606929</v>
      </c>
      <c r="I55" s="3">
        <v>2337769731</v>
      </c>
      <c r="K55" s="3">
        <v>121200</v>
      </c>
      <c r="M55" s="3">
        <v>105478376660</v>
      </c>
      <c r="O55" s="3">
        <v>82688454524</v>
      </c>
      <c r="Q55" s="3">
        <v>22789922136</v>
      </c>
    </row>
    <row r="56" spans="1:17" ht="24">
      <c r="A56" s="2" t="s">
        <v>144</v>
      </c>
      <c r="C56" s="3">
        <v>73400</v>
      </c>
      <c r="E56" s="3">
        <v>71761377777</v>
      </c>
      <c r="G56" s="3">
        <v>69217087394</v>
      </c>
      <c r="I56" s="3">
        <v>2544290383</v>
      </c>
      <c r="K56" s="3">
        <v>73400</v>
      </c>
      <c r="M56" s="3">
        <v>71761377777</v>
      </c>
      <c r="O56" s="3">
        <v>73394403250</v>
      </c>
      <c r="Q56" s="3">
        <v>-1633025473</v>
      </c>
    </row>
    <row r="57" spans="1:17" ht="24">
      <c r="A57" s="2" t="s">
        <v>75</v>
      </c>
      <c r="C57" s="3">
        <v>74000</v>
      </c>
      <c r="E57" s="3">
        <v>67322286284</v>
      </c>
      <c r="G57" s="3">
        <v>65953390670</v>
      </c>
      <c r="I57" s="3">
        <v>1368895614</v>
      </c>
      <c r="K57" s="3">
        <v>74000</v>
      </c>
      <c r="M57" s="3">
        <v>67322286284</v>
      </c>
      <c r="O57" s="3">
        <v>53099830829</v>
      </c>
      <c r="Q57" s="3">
        <v>14222455455</v>
      </c>
    </row>
    <row r="58" spans="1:17" ht="24">
      <c r="A58" s="2" t="s">
        <v>122</v>
      </c>
      <c r="C58" s="3">
        <v>1000000</v>
      </c>
      <c r="E58" s="3">
        <v>920797783815</v>
      </c>
      <c r="G58" s="3">
        <v>914772243297</v>
      </c>
      <c r="I58" s="3">
        <v>6025540518</v>
      </c>
      <c r="K58" s="3">
        <v>1000000</v>
      </c>
      <c r="M58" s="3">
        <v>920797783815</v>
      </c>
      <c r="O58" s="3">
        <v>906971838123</v>
      </c>
      <c r="Q58" s="3">
        <v>13825945692</v>
      </c>
    </row>
    <row r="59" spans="1:17" ht="24">
      <c r="A59" s="2" t="s">
        <v>113</v>
      </c>
      <c r="C59" s="3">
        <v>2373000</v>
      </c>
      <c r="E59" s="3">
        <v>2160727000002</v>
      </c>
      <c r="G59" s="3">
        <v>2144328447487</v>
      </c>
      <c r="I59" s="3">
        <v>16398552515</v>
      </c>
      <c r="K59" s="3">
        <v>2373000</v>
      </c>
      <c r="M59" s="3">
        <v>2160727000002</v>
      </c>
      <c r="O59" s="3">
        <v>2035319116033</v>
      </c>
      <c r="Q59" s="3">
        <v>125407883969</v>
      </c>
    </row>
    <row r="60" spans="1:17" ht="24">
      <c r="A60" s="2" t="s">
        <v>62</v>
      </c>
      <c r="C60" s="3">
        <v>100000</v>
      </c>
      <c r="E60" s="3">
        <v>91509621859</v>
      </c>
      <c r="G60" s="3">
        <v>90711882691</v>
      </c>
      <c r="I60" s="3">
        <v>797739168</v>
      </c>
      <c r="K60" s="3">
        <v>100000</v>
      </c>
      <c r="M60" s="3">
        <v>91509621859</v>
      </c>
      <c r="O60" s="3">
        <v>87311757010</v>
      </c>
      <c r="Q60" s="3">
        <v>4197864849</v>
      </c>
    </row>
    <row r="61" spans="1:17" ht="24">
      <c r="A61" s="2" t="s">
        <v>110</v>
      </c>
      <c r="C61" s="3">
        <v>335030</v>
      </c>
      <c r="E61" s="3">
        <v>323766059545</v>
      </c>
      <c r="G61" s="3">
        <v>321537609917</v>
      </c>
      <c r="I61" s="3">
        <v>2228449628</v>
      </c>
      <c r="K61" s="3">
        <v>335030</v>
      </c>
      <c r="M61" s="3">
        <v>323766059545</v>
      </c>
      <c r="O61" s="3">
        <v>306058965869</v>
      </c>
      <c r="Q61" s="3">
        <v>17707093676</v>
      </c>
    </row>
    <row r="62" spans="1:17" ht="24">
      <c r="A62" s="2" t="s">
        <v>137</v>
      </c>
      <c r="C62" s="3">
        <v>5000</v>
      </c>
      <c r="E62" s="3">
        <v>4938778389</v>
      </c>
      <c r="G62" s="3">
        <v>4938778389</v>
      </c>
      <c r="I62" s="3">
        <v>0</v>
      </c>
      <c r="K62" s="3">
        <v>5000</v>
      </c>
      <c r="M62" s="3">
        <v>4938778389</v>
      </c>
      <c r="O62" s="3">
        <v>4750637736</v>
      </c>
      <c r="Q62" s="3">
        <v>188140653</v>
      </c>
    </row>
    <row r="63" spans="1:17" ht="24">
      <c r="A63" s="2" t="s">
        <v>134</v>
      </c>
      <c r="C63" s="3">
        <v>4014000</v>
      </c>
      <c r="E63" s="3">
        <v>3992072163285</v>
      </c>
      <c r="G63" s="3">
        <v>3951525827179</v>
      </c>
      <c r="I63" s="3">
        <v>40546336106</v>
      </c>
      <c r="K63" s="3">
        <v>4014000</v>
      </c>
      <c r="M63" s="3">
        <v>3992072163285</v>
      </c>
      <c r="O63" s="3">
        <v>3681459876161</v>
      </c>
      <c r="Q63" s="3">
        <v>310612287124</v>
      </c>
    </row>
    <row r="64" spans="1:17" ht="24">
      <c r="A64" s="2" t="s">
        <v>26</v>
      </c>
      <c r="C64" s="1" t="s">
        <v>26</v>
      </c>
      <c r="E64" s="4">
        <f>SUM(E8:E63)</f>
        <v>85212184432469</v>
      </c>
      <c r="G64" s="4">
        <f>SUM(G8:G63)</f>
        <v>84275801711527</v>
      </c>
      <c r="I64" s="4">
        <f>SUM(I8:I63)</f>
        <v>936382720942</v>
      </c>
      <c r="K64" s="1" t="s">
        <v>26</v>
      </c>
      <c r="M64" s="4">
        <f>SUM(M8:M63)</f>
        <v>85212184432469</v>
      </c>
      <c r="O64" s="4">
        <f>SUM(O8:O63)</f>
        <v>81446303311061</v>
      </c>
      <c r="Q64" s="4">
        <f>SUM(Q8:Q63)</f>
        <v>3765881121408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M130"/>
  <sheetViews>
    <sheetView rightToLeft="1" workbookViewId="0">
      <selection activeCell="A5" sqref="A5:L5"/>
    </sheetView>
  </sheetViews>
  <sheetFormatPr defaultRowHeight="22.5"/>
  <cols>
    <col min="1" max="1" width="39.42578125" style="1" bestFit="1" customWidth="1"/>
    <col min="2" max="2" width="1" style="1" customWidth="1"/>
    <col min="3" max="3" width="20.28515625" style="1" bestFit="1" customWidth="1"/>
    <col min="4" max="4" width="1" style="1" customWidth="1"/>
    <col min="5" max="5" width="15.140625" style="1" bestFit="1" customWidth="1"/>
    <col min="6" max="6" width="1" style="1" customWidth="1"/>
    <col min="7" max="7" width="20.28515625" style="1" bestFit="1" customWidth="1"/>
    <col min="8" max="8" width="1" style="1" customWidth="1"/>
    <col min="9" max="9" width="21.7109375" style="1" bestFit="1" customWidth="1"/>
    <col min="10" max="10" width="1" style="1" customWidth="1"/>
    <col min="11" max="11" width="16" style="1" bestFit="1" customWidth="1"/>
    <col min="12" max="12" width="1" style="1" customWidth="1"/>
    <col min="13" max="13" width="21.7109375" style="1" bestFit="1" customWidth="1"/>
    <col min="14" max="14" width="1" style="1" customWidth="1"/>
    <col min="15" max="15" width="9.140625" style="1" customWidth="1"/>
    <col min="16" max="16384" width="9.140625" style="1"/>
  </cols>
  <sheetData>
    <row r="2" spans="1:13" ht="24">
      <c r="A2" s="13" t="s">
        <v>0</v>
      </c>
      <c r="B2" s="13" t="s">
        <v>0</v>
      </c>
      <c r="C2" s="13" t="s">
        <v>0</v>
      </c>
      <c r="D2" s="13" t="s">
        <v>0</v>
      </c>
      <c r="E2" s="13" t="s">
        <v>0</v>
      </c>
      <c r="F2" s="13" t="s">
        <v>0</v>
      </c>
      <c r="G2" s="13" t="s">
        <v>0</v>
      </c>
      <c r="H2" s="13" t="s">
        <v>0</v>
      </c>
      <c r="I2" s="13" t="s">
        <v>0</v>
      </c>
      <c r="J2" s="13" t="s">
        <v>0</v>
      </c>
      <c r="K2" s="13" t="s">
        <v>0</v>
      </c>
      <c r="L2" s="13" t="s">
        <v>0</v>
      </c>
      <c r="M2" s="13" t="s">
        <v>0</v>
      </c>
    </row>
    <row r="3" spans="1:13" ht="24">
      <c r="A3" s="13" t="s">
        <v>257</v>
      </c>
      <c r="B3" s="13" t="s">
        <v>257</v>
      </c>
      <c r="C3" s="13" t="s">
        <v>257</v>
      </c>
      <c r="D3" s="13" t="s">
        <v>257</v>
      </c>
      <c r="E3" s="13" t="s">
        <v>257</v>
      </c>
      <c r="F3" s="13" t="s">
        <v>257</v>
      </c>
      <c r="G3" s="13" t="s">
        <v>257</v>
      </c>
      <c r="H3" s="13" t="s">
        <v>257</v>
      </c>
      <c r="I3" s="13" t="s">
        <v>257</v>
      </c>
      <c r="J3" s="13" t="s">
        <v>257</v>
      </c>
      <c r="K3" s="13" t="s">
        <v>257</v>
      </c>
      <c r="L3" s="13" t="s">
        <v>257</v>
      </c>
      <c r="M3" s="13" t="s">
        <v>257</v>
      </c>
    </row>
    <row r="4" spans="1:13" ht="24">
      <c r="A4" s="13" t="s">
        <v>2</v>
      </c>
      <c r="B4" s="13" t="s">
        <v>2</v>
      </c>
      <c r="C4" s="13" t="s">
        <v>2</v>
      </c>
      <c r="D4" s="13" t="s">
        <v>2</v>
      </c>
      <c r="E4" s="13" t="s">
        <v>2</v>
      </c>
      <c r="F4" s="13" t="s">
        <v>2</v>
      </c>
      <c r="G4" s="13" t="s">
        <v>2</v>
      </c>
      <c r="H4" s="13" t="s">
        <v>2</v>
      </c>
      <c r="I4" s="13" t="s">
        <v>2</v>
      </c>
      <c r="J4" s="13" t="s">
        <v>2</v>
      </c>
      <c r="K4" s="13" t="s">
        <v>2</v>
      </c>
      <c r="L4" s="13" t="s">
        <v>2</v>
      </c>
      <c r="M4" s="13" t="s">
        <v>2</v>
      </c>
    </row>
    <row r="5" spans="1:13" ht="25.5">
      <c r="A5" s="15" t="s">
        <v>360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3" ht="24.75" thickBot="1">
      <c r="A6" s="5" t="s">
        <v>258</v>
      </c>
      <c r="C6" s="12" t="s">
        <v>259</v>
      </c>
      <c r="D6" s="12" t="s">
        <v>259</v>
      </c>
      <c r="E6" s="12" t="s">
        <v>259</v>
      </c>
      <c r="F6" s="12" t="s">
        <v>259</v>
      </c>
      <c r="G6" s="12" t="s">
        <v>259</v>
      </c>
      <c r="I6" s="12" t="s">
        <v>260</v>
      </c>
      <c r="J6" s="12" t="s">
        <v>260</v>
      </c>
      <c r="K6" s="12" t="s">
        <v>260</v>
      </c>
      <c r="L6" s="12" t="s">
        <v>260</v>
      </c>
      <c r="M6" s="12" t="s">
        <v>260</v>
      </c>
    </row>
    <row r="7" spans="1:13" ht="24.75" thickBot="1">
      <c r="A7" s="12" t="s">
        <v>261</v>
      </c>
      <c r="C7" s="12" t="s">
        <v>263</v>
      </c>
      <c r="E7" s="12" t="s">
        <v>264</v>
      </c>
      <c r="G7" s="12" t="s">
        <v>265</v>
      </c>
      <c r="I7" s="12" t="s">
        <v>263</v>
      </c>
      <c r="K7" s="12" t="s">
        <v>264</v>
      </c>
      <c r="M7" s="12" t="s">
        <v>265</v>
      </c>
    </row>
    <row r="8" spans="1:13" ht="24">
      <c r="A8" s="2" t="s">
        <v>232</v>
      </c>
      <c r="C8" s="3">
        <v>18288</v>
      </c>
      <c r="E8" s="3">
        <v>0</v>
      </c>
      <c r="G8" s="3">
        <v>18288</v>
      </c>
      <c r="I8" s="3">
        <v>237978097</v>
      </c>
      <c r="K8" s="3">
        <v>0</v>
      </c>
      <c r="M8" s="3">
        <v>237978097</v>
      </c>
    </row>
    <row r="9" spans="1:13" ht="24">
      <c r="A9" s="2" t="s">
        <v>233</v>
      </c>
      <c r="C9" s="3">
        <v>1938954128</v>
      </c>
      <c r="E9" s="3">
        <v>0</v>
      </c>
      <c r="G9" s="3">
        <v>1938954128</v>
      </c>
      <c r="I9" s="3">
        <v>18761572511</v>
      </c>
      <c r="K9" s="3">
        <v>0</v>
      </c>
      <c r="M9" s="3">
        <v>18761572511</v>
      </c>
    </row>
    <row r="10" spans="1:13" ht="24">
      <c r="A10" s="2" t="s">
        <v>239</v>
      </c>
      <c r="C10" s="3">
        <v>0</v>
      </c>
      <c r="E10" s="3">
        <v>0</v>
      </c>
      <c r="G10" s="3">
        <v>0</v>
      </c>
      <c r="I10" s="3">
        <v>12841443757</v>
      </c>
      <c r="K10" s="3">
        <v>0</v>
      </c>
      <c r="M10" s="3">
        <v>12841443757</v>
      </c>
    </row>
    <row r="11" spans="1:13" ht="24">
      <c r="A11" s="2" t="s">
        <v>235</v>
      </c>
      <c r="C11" s="3">
        <v>121931</v>
      </c>
      <c r="E11" s="3">
        <v>0</v>
      </c>
      <c r="G11" s="3">
        <v>121931</v>
      </c>
      <c r="I11" s="3">
        <v>1099188</v>
      </c>
      <c r="K11" s="3">
        <v>0</v>
      </c>
      <c r="M11" s="3">
        <v>1099188</v>
      </c>
    </row>
    <row r="12" spans="1:13" ht="24">
      <c r="A12" s="2" t="s">
        <v>232</v>
      </c>
      <c r="C12" s="3">
        <v>0</v>
      </c>
      <c r="E12" s="3">
        <v>0</v>
      </c>
      <c r="G12" s="3">
        <v>0</v>
      </c>
      <c r="I12" s="3">
        <v>528904783331</v>
      </c>
      <c r="K12" s="3">
        <v>0</v>
      </c>
      <c r="M12" s="3">
        <v>528904783331</v>
      </c>
    </row>
    <row r="13" spans="1:13" ht="24">
      <c r="A13" s="2" t="s">
        <v>236</v>
      </c>
      <c r="C13" s="3">
        <v>3668</v>
      </c>
      <c r="E13" s="3">
        <v>0</v>
      </c>
      <c r="G13" s="3">
        <v>3668</v>
      </c>
      <c r="I13" s="3">
        <v>4913060</v>
      </c>
      <c r="K13" s="3">
        <v>0</v>
      </c>
      <c r="M13" s="3">
        <v>4913060</v>
      </c>
    </row>
    <row r="14" spans="1:13" ht="24">
      <c r="A14" s="2" t="s">
        <v>239</v>
      </c>
      <c r="C14" s="3">
        <v>0</v>
      </c>
      <c r="E14" s="3">
        <v>0</v>
      </c>
      <c r="G14" s="3">
        <v>0</v>
      </c>
      <c r="I14" s="3">
        <v>17925607204</v>
      </c>
      <c r="K14" s="3">
        <v>0</v>
      </c>
      <c r="M14" s="3">
        <v>17925607204</v>
      </c>
    </row>
    <row r="15" spans="1:13" ht="24">
      <c r="A15" s="2" t="s">
        <v>239</v>
      </c>
      <c r="C15" s="3">
        <v>0</v>
      </c>
      <c r="E15" s="3">
        <v>0</v>
      </c>
      <c r="G15" s="3">
        <v>0</v>
      </c>
      <c r="I15" s="3">
        <v>1208384294</v>
      </c>
      <c r="K15" s="3">
        <v>0</v>
      </c>
      <c r="M15" s="3">
        <v>1208384294</v>
      </c>
    </row>
    <row r="16" spans="1:13" ht="24">
      <c r="A16" s="2" t="s">
        <v>237</v>
      </c>
      <c r="C16" s="3">
        <v>897026</v>
      </c>
      <c r="E16" s="3">
        <v>0</v>
      </c>
      <c r="G16" s="3">
        <v>897026</v>
      </c>
      <c r="I16" s="3">
        <v>6941885</v>
      </c>
      <c r="K16" s="3">
        <v>0</v>
      </c>
      <c r="M16" s="3">
        <v>6941885</v>
      </c>
    </row>
    <row r="17" spans="1:13" ht="24">
      <c r="A17" s="2" t="s">
        <v>237</v>
      </c>
      <c r="C17" s="3">
        <v>0</v>
      </c>
      <c r="E17" s="3">
        <v>0</v>
      </c>
      <c r="G17" s="3">
        <v>0</v>
      </c>
      <c r="I17" s="3">
        <v>27221444793</v>
      </c>
      <c r="K17" s="3">
        <v>18637194</v>
      </c>
      <c r="M17" s="3">
        <v>27202807599</v>
      </c>
    </row>
    <row r="18" spans="1:13" ht="24">
      <c r="A18" s="2" t="s">
        <v>237</v>
      </c>
      <c r="C18" s="3">
        <v>0</v>
      </c>
      <c r="E18" s="3">
        <v>0</v>
      </c>
      <c r="G18" s="3">
        <v>0</v>
      </c>
      <c r="I18" s="3">
        <v>27217372368</v>
      </c>
      <c r="K18" s="3">
        <v>21259571</v>
      </c>
      <c r="M18" s="3">
        <v>27196112797</v>
      </c>
    </row>
    <row r="19" spans="1:13" ht="24">
      <c r="A19" s="2" t="s">
        <v>236</v>
      </c>
      <c r="C19" s="3">
        <v>6408196735</v>
      </c>
      <c r="E19" s="3">
        <v>0</v>
      </c>
      <c r="G19" s="3">
        <v>6408196735</v>
      </c>
      <c r="I19" s="3">
        <v>507672874180</v>
      </c>
      <c r="K19" s="3">
        <v>135918965</v>
      </c>
      <c r="M19" s="3">
        <v>507536955215</v>
      </c>
    </row>
    <row r="20" spans="1:13" ht="24">
      <c r="A20" s="2" t="s">
        <v>238</v>
      </c>
      <c r="C20" s="3">
        <v>0</v>
      </c>
      <c r="E20" s="3">
        <v>0</v>
      </c>
      <c r="G20" s="3">
        <v>0</v>
      </c>
      <c r="I20" s="3">
        <v>3295811</v>
      </c>
      <c r="K20" s="3">
        <v>0</v>
      </c>
      <c r="M20" s="3">
        <v>3295811</v>
      </c>
    </row>
    <row r="21" spans="1:13" ht="24">
      <c r="A21" s="2" t="s">
        <v>238</v>
      </c>
      <c r="C21" s="3">
        <v>0</v>
      </c>
      <c r="E21" s="3">
        <v>0</v>
      </c>
      <c r="G21" s="3">
        <v>0</v>
      </c>
      <c r="I21" s="3">
        <v>729861</v>
      </c>
      <c r="K21" s="3">
        <v>0</v>
      </c>
      <c r="M21" s="3">
        <v>729861</v>
      </c>
    </row>
    <row r="22" spans="1:13" ht="24">
      <c r="A22" s="2" t="s">
        <v>238</v>
      </c>
      <c r="C22" s="3">
        <v>0</v>
      </c>
      <c r="E22" s="3">
        <v>0</v>
      </c>
      <c r="G22" s="3">
        <v>0</v>
      </c>
      <c r="I22" s="3">
        <v>28841530054</v>
      </c>
      <c r="K22" s="3">
        <v>0</v>
      </c>
      <c r="M22" s="3">
        <v>28841530054</v>
      </c>
    </row>
    <row r="23" spans="1:13" ht="24">
      <c r="A23" s="2" t="s">
        <v>238</v>
      </c>
      <c r="C23" s="3">
        <v>0</v>
      </c>
      <c r="E23" s="3">
        <v>0</v>
      </c>
      <c r="G23" s="3">
        <v>0</v>
      </c>
      <c r="I23" s="3">
        <v>13010382498</v>
      </c>
      <c r="K23" s="3">
        <v>36280872</v>
      </c>
      <c r="M23" s="3">
        <v>12974101626</v>
      </c>
    </row>
    <row r="24" spans="1:13" ht="24">
      <c r="A24" s="2" t="s">
        <v>238</v>
      </c>
      <c r="C24" s="3">
        <v>0</v>
      </c>
      <c r="E24" s="3">
        <v>0</v>
      </c>
      <c r="G24" s="3">
        <v>0</v>
      </c>
      <c r="I24" s="3">
        <v>3882513665</v>
      </c>
      <c r="K24" s="3">
        <v>14291951</v>
      </c>
      <c r="M24" s="3">
        <v>3868221714</v>
      </c>
    </row>
    <row r="25" spans="1:13" ht="24">
      <c r="A25" s="2" t="s">
        <v>236</v>
      </c>
      <c r="C25" s="3">
        <v>0</v>
      </c>
      <c r="E25" s="3">
        <v>0</v>
      </c>
      <c r="G25" s="3">
        <v>0</v>
      </c>
      <c r="I25" s="3">
        <v>80306591085</v>
      </c>
      <c r="K25" s="3">
        <v>1289258</v>
      </c>
      <c r="M25" s="3">
        <v>80305301827</v>
      </c>
    </row>
    <row r="26" spans="1:13" ht="24">
      <c r="A26" s="2" t="s">
        <v>236</v>
      </c>
      <c r="C26" s="3">
        <v>0</v>
      </c>
      <c r="E26" s="3">
        <v>0</v>
      </c>
      <c r="G26" s="3">
        <v>0</v>
      </c>
      <c r="I26" s="3">
        <v>179848561296</v>
      </c>
      <c r="K26" s="3">
        <v>2449587</v>
      </c>
      <c r="M26" s="3">
        <v>179846111709</v>
      </c>
    </row>
    <row r="27" spans="1:13" ht="24">
      <c r="A27" s="2" t="s">
        <v>238</v>
      </c>
      <c r="C27" s="3">
        <v>0</v>
      </c>
      <c r="E27" s="3">
        <v>0</v>
      </c>
      <c r="G27" s="3">
        <v>0</v>
      </c>
      <c r="I27" s="3">
        <v>42617486345</v>
      </c>
      <c r="K27" s="3">
        <v>0</v>
      </c>
      <c r="M27" s="3">
        <v>42617486345</v>
      </c>
    </row>
    <row r="28" spans="1:13" ht="24">
      <c r="A28" s="2" t="s">
        <v>236</v>
      </c>
      <c r="C28" s="3">
        <v>2136065586</v>
      </c>
      <c r="E28" s="3">
        <v>0</v>
      </c>
      <c r="G28" s="3">
        <v>2136065586</v>
      </c>
      <c r="I28" s="3">
        <v>103261948892</v>
      </c>
      <c r="K28" s="3">
        <v>1289258</v>
      </c>
      <c r="M28" s="3">
        <v>103260659634</v>
      </c>
    </row>
    <row r="29" spans="1:13" ht="24">
      <c r="A29" s="2" t="s">
        <v>236</v>
      </c>
      <c r="C29" s="3">
        <v>5413661215</v>
      </c>
      <c r="E29" s="3">
        <v>0</v>
      </c>
      <c r="G29" s="3">
        <v>5413661215</v>
      </c>
      <c r="I29" s="3">
        <v>106540667360</v>
      </c>
      <c r="K29" s="3">
        <v>1289258</v>
      </c>
      <c r="M29" s="3">
        <v>106539378102</v>
      </c>
    </row>
    <row r="30" spans="1:13" ht="24">
      <c r="A30" s="2" t="s">
        <v>232</v>
      </c>
      <c r="C30" s="3">
        <v>10027397259</v>
      </c>
      <c r="E30" s="3">
        <v>0</v>
      </c>
      <c r="G30" s="3">
        <v>10027397259</v>
      </c>
      <c r="I30" s="3">
        <v>91535099925</v>
      </c>
      <c r="K30" s="3">
        <v>65334792</v>
      </c>
      <c r="M30" s="3">
        <v>91469765133</v>
      </c>
    </row>
    <row r="31" spans="1:13" ht="24">
      <c r="A31" s="2" t="s">
        <v>232</v>
      </c>
      <c r="C31" s="3">
        <v>31335616437</v>
      </c>
      <c r="E31" s="3">
        <v>0</v>
      </c>
      <c r="G31" s="3">
        <v>31335616437</v>
      </c>
      <c r="I31" s="3">
        <v>286047234064</v>
      </c>
      <c r="K31" s="3">
        <v>69795142</v>
      </c>
      <c r="M31" s="3">
        <v>285977438922</v>
      </c>
    </row>
    <row r="32" spans="1:13" ht="24">
      <c r="A32" s="2" t="s">
        <v>239</v>
      </c>
      <c r="C32" s="3">
        <v>0</v>
      </c>
      <c r="E32" s="3">
        <v>0</v>
      </c>
      <c r="G32" s="3">
        <v>0</v>
      </c>
      <c r="I32" s="3">
        <v>19549180329</v>
      </c>
      <c r="K32" s="3">
        <v>386157</v>
      </c>
      <c r="M32" s="3">
        <v>19548794172</v>
      </c>
    </row>
    <row r="33" spans="1:13" ht="24">
      <c r="A33" s="2" t="s">
        <v>239</v>
      </c>
      <c r="C33" s="3">
        <v>0</v>
      </c>
      <c r="E33" s="3">
        <v>0</v>
      </c>
      <c r="G33" s="3">
        <v>0</v>
      </c>
      <c r="I33" s="3">
        <v>71680327869</v>
      </c>
      <c r="K33" s="3">
        <v>1415909</v>
      </c>
      <c r="M33" s="3">
        <v>71678911960</v>
      </c>
    </row>
    <row r="34" spans="1:13" ht="24">
      <c r="A34" s="2" t="s">
        <v>239</v>
      </c>
      <c r="C34" s="3">
        <v>4918032787</v>
      </c>
      <c r="E34" s="3">
        <v>0</v>
      </c>
      <c r="G34" s="3">
        <v>4918032787</v>
      </c>
      <c r="I34" s="3">
        <v>123114754098</v>
      </c>
      <c r="K34" s="3">
        <v>2059501</v>
      </c>
      <c r="M34" s="3">
        <v>123112694597</v>
      </c>
    </row>
    <row r="35" spans="1:13" ht="24">
      <c r="A35" s="2" t="s">
        <v>239</v>
      </c>
      <c r="C35" s="3">
        <v>24590163934</v>
      </c>
      <c r="E35" s="3">
        <v>0</v>
      </c>
      <c r="G35" s="3">
        <v>24590163934</v>
      </c>
      <c r="I35" s="3">
        <v>224590163934</v>
      </c>
      <c r="K35" s="3">
        <v>2574376</v>
      </c>
      <c r="M35" s="3">
        <v>224587589558</v>
      </c>
    </row>
    <row r="36" spans="1:13" ht="24">
      <c r="A36" s="2" t="s">
        <v>234</v>
      </c>
      <c r="C36" s="3">
        <v>0</v>
      </c>
      <c r="E36" s="3">
        <v>0</v>
      </c>
      <c r="G36" s="3">
        <v>0</v>
      </c>
      <c r="I36" s="3">
        <v>140087431647</v>
      </c>
      <c r="K36" s="3">
        <v>425988500</v>
      </c>
      <c r="M36" s="3">
        <v>139661443147</v>
      </c>
    </row>
    <row r="37" spans="1:13" ht="24">
      <c r="A37" s="2" t="s">
        <v>239</v>
      </c>
      <c r="C37" s="3">
        <v>61475409836</v>
      </c>
      <c r="E37" s="3">
        <v>0</v>
      </c>
      <c r="G37" s="3">
        <v>61475409836</v>
      </c>
      <c r="I37" s="3">
        <v>561475409836</v>
      </c>
      <c r="K37" s="3">
        <v>6435943</v>
      </c>
      <c r="M37" s="3">
        <v>561468973893</v>
      </c>
    </row>
    <row r="38" spans="1:13" ht="24">
      <c r="A38" s="2" t="s">
        <v>239</v>
      </c>
      <c r="C38" s="3">
        <v>12295081967</v>
      </c>
      <c r="E38" s="3">
        <v>0</v>
      </c>
      <c r="G38" s="3">
        <v>12295081967</v>
      </c>
      <c r="I38" s="3">
        <v>112295081967</v>
      </c>
      <c r="K38" s="3">
        <v>1287188</v>
      </c>
      <c r="M38" s="3">
        <v>112293794779</v>
      </c>
    </row>
    <row r="39" spans="1:13" ht="24">
      <c r="A39" s="2" t="s">
        <v>239</v>
      </c>
      <c r="C39" s="3">
        <v>36885245902</v>
      </c>
      <c r="E39" s="3">
        <v>0</v>
      </c>
      <c r="G39" s="3">
        <v>36885245902</v>
      </c>
      <c r="I39" s="3">
        <v>336885245902</v>
      </c>
      <c r="K39" s="3">
        <v>3861564</v>
      </c>
      <c r="M39" s="3">
        <v>336881384338</v>
      </c>
    </row>
    <row r="40" spans="1:13" ht="24">
      <c r="A40" s="2" t="s">
        <v>236</v>
      </c>
      <c r="C40" s="3">
        <v>12811393463</v>
      </c>
      <c r="E40" s="3">
        <v>0</v>
      </c>
      <c r="G40" s="3">
        <v>12811393463</v>
      </c>
      <c r="I40" s="3">
        <v>231699071029</v>
      </c>
      <c r="K40" s="3">
        <v>0</v>
      </c>
      <c r="M40" s="3">
        <v>231699071029</v>
      </c>
    </row>
    <row r="41" spans="1:13" ht="24">
      <c r="A41" s="2" t="s">
        <v>236</v>
      </c>
      <c r="C41" s="3">
        <v>0</v>
      </c>
      <c r="E41" s="3">
        <v>0</v>
      </c>
      <c r="G41" s="3">
        <v>0</v>
      </c>
      <c r="I41" s="3">
        <v>73374590157</v>
      </c>
      <c r="K41" s="3">
        <v>0</v>
      </c>
      <c r="M41" s="3">
        <v>73374590157</v>
      </c>
    </row>
    <row r="42" spans="1:13" ht="24">
      <c r="A42" s="2" t="s">
        <v>236</v>
      </c>
      <c r="C42" s="3">
        <v>12741338820</v>
      </c>
      <c r="E42" s="3">
        <v>0</v>
      </c>
      <c r="G42" s="3">
        <v>12741338820</v>
      </c>
      <c r="I42" s="3">
        <v>150866830591</v>
      </c>
      <c r="K42" s="3">
        <v>0</v>
      </c>
      <c r="M42" s="3">
        <v>150866830591</v>
      </c>
    </row>
    <row r="43" spans="1:13" ht="24">
      <c r="A43" s="2" t="s">
        <v>232</v>
      </c>
      <c r="C43" s="3">
        <v>10027397259</v>
      </c>
      <c r="E43" s="3">
        <v>0</v>
      </c>
      <c r="G43" s="3">
        <v>10027397259</v>
      </c>
      <c r="I43" s="3">
        <v>88556164365</v>
      </c>
      <c r="K43" s="3">
        <v>52109181</v>
      </c>
      <c r="M43" s="3">
        <v>88504055184</v>
      </c>
    </row>
    <row r="44" spans="1:13" ht="24">
      <c r="A44" s="2" t="s">
        <v>232</v>
      </c>
      <c r="C44" s="3">
        <v>15041095889</v>
      </c>
      <c r="E44" s="3">
        <v>0</v>
      </c>
      <c r="G44" s="3">
        <v>15041095889</v>
      </c>
      <c r="I44" s="3">
        <v>131334246568</v>
      </c>
      <c r="K44" s="3">
        <v>96455070</v>
      </c>
      <c r="M44" s="3">
        <v>131237791498</v>
      </c>
    </row>
    <row r="45" spans="1:13" ht="24">
      <c r="A45" s="2" t="s">
        <v>240</v>
      </c>
      <c r="C45" s="3">
        <v>0</v>
      </c>
      <c r="E45" s="3">
        <v>0</v>
      </c>
      <c r="G45" s="3">
        <v>0</v>
      </c>
      <c r="I45" s="3">
        <v>506405</v>
      </c>
      <c r="K45" s="3">
        <v>0</v>
      </c>
      <c r="M45" s="3">
        <v>506405</v>
      </c>
    </row>
    <row r="46" spans="1:13" ht="24">
      <c r="A46" s="2" t="s">
        <v>240</v>
      </c>
      <c r="C46" s="3">
        <v>0</v>
      </c>
      <c r="E46" s="3">
        <v>0</v>
      </c>
      <c r="G46" s="3">
        <v>0</v>
      </c>
      <c r="I46" s="3">
        <v>103278688524</v>
      </c>
      <c r="K46" s="3">
        <v>0</v>
      </c>
      <c r="M46" s="3">
        <v>103278688524</v>
      </c>
    </row>
    <row r="47" spans="1:13" ht="24">
      <c r="A47" s="2" t="s">
        <v>240</v>
      </c>
      <c r="C47" s="3">
        <v>0</v>
      </c>
      <c r="E47" s="3">
        <v>0</v>
      </c>
      <c r="G47" s="3">
        <v>0</v>
      </c>
      <c r="I47" s="3">
        <v>19475409834</v>
      </c>
      <c r="K47" s="3">
        <v>0</v>
      </c>
      <c r="M47" s="3">
        <v>19475409834</v>
      </c>
    </row>
    <row r="48" spans="1:13" ht="24">
      <c r="A48" s="2" t="s">
        <v>240</v>
      </c>
      <c r="C48" s="3">
        <v>0</v>
      </c>
      <c r="E48" s="3">
        <v>0</v>
      </c>
      <c r="G48" s="3">
        <v>0</v>
      </c>
      <c r="I48" s="3">
        <v>19136065573</v>
      </c>
      <c r="K48" s="3">
        <v>0</v>
      </c>
      <c r="M48" s="3">
        <v>19136065573</v>
      </c>
    </row>
    <row r="49" spans="1:13" ht="24">
      <c r="A49" s="2" t="s">
        <v>240</v>
      </c>
      <c r="C49" s="3">
        <v>0</v>
      </c>
      <c r="E49" s="3">
        <v>0</v>
      </c>
      <c r="G49" s="3">
        <v>0</v>
      </c>
      <c r="I49" s="3">
        <v>24049180857</v>
      </c>
      <c r="K49" s="3">
        <v>0</v>
      </c>
      <c r="M49" s="3">
        <v>24049180857</v>
      </c>
    </row>
    <row r="50" spans="1:13" ht="24">
      <c r="A50" s="2" t="s">
        <v>240</v>
      </c>
      <c r="C50" s="3">
        <v>0</v>
      </c>
      <c r="E50" s="3">
        <v>0</v>
      </c>
      <c r="G50" s="3">
        <v>0</v>
      </c>
      <c r="I50" s="3">
        <v>167901639343</v>
      </c>
      <c r="K50" s="3">
        <v>0</v>
      </c>
      <c r="M50" s="3">
        <v>167901639343</v>
      </c>
    </row>
    <row r="51" spans="1:13" ht="24">
      <c r="A51" s="2" t="s">
        <v>251</v>
      </c>
      <c r="C51" s="3">
        <v>0</v>
      </c>
      <c r="E51" s="3">
        <v>0</v>
      </c>
      <c r="G51" s="3">
        <v>0</v>
      </c>
      <c r="I51" s="3">
        <v>78934426229</v>
      </c>
      <c r="K51" s="3">
        <v>0</v>
      </c>
      <c r="M51" s="3">
        <v>78934426229</v>
      </c>
    </row>
    <row r="52" spans="1:13" ht="24">
      <c r="A52" s="2" t="s">
        <v>254</v>
      </c>
      <c r="C52" s="3">
        <v>0</v>
      </c>
      <c r="E52" s="3">
        <v>0</v>
      </c>
      <c r="G52" s="3">
        <v>0</v>
      </c>
      <c r="I52" s="3">
        <v>50606557376</v>
      </c>
      <c r="K52" s="3">
        <v>0</v>
      </c>
      <c r="M52" s="3">
        <v>50606557376</v>
      </c>
    </row>
    <row r="53" spans="1:13" ht="24">
      <c r="A53" s="2" t="s">
        <v>252</v>
      </c>
      <c r="C53" s="3">
        <v>0</v>
      </c>
      <c r="E53" s="3">
        <v>0</v>
      </c>
      <c r="G53" s="3">
        <v>0</v>
      </c>
      <c r="I53" s="3">
        <v>10622950820</v>
      </c>
      <c r="K53" s="3">
        <v>0</v>
      </c>
      <c r="M53" s="3">
        <v>10622950820</v>
      </c>
    </row>
    <row r="54" spans="1:13" ht="24">
      <c r="A54" s="2" t="s">
        <v>285</v>
      </c>
      <c r="C54" s="3">
        <v>0</v>
      </c>
      <c r="E54" s="3">
        <v>0</v>
      </c>
      <c r="G54" s="3">
        <v>0</v>
      </c>
      <c r="I54" s="3">
        <v>97303280656</v>
      </c>
      <c r="K54" s="3">
        <v>0</v>
      </c>
      <c r="M54" s="3">
        <v>97303280656</v>
      </c>
    </row>
    <row r="55" spans="1:13" ht="24">
      <c r="A55" s="2" t="s">
        <v>243</v>
      </c>
      <c r="C55" s="3">
        <v>0</v>
      </c>
      <c r="E55" s="3">
        <v>0</v>
      </c>
      <c r="G55" s="3">
        <v>0</v>
      </c>
      <c r="I55" s="3">
        <v>57491803265</v>
      </c>
      <c r="K55" s="3">
        <v>0</v>
      </c>
      <c r="M55" s="3">
        <v>57491803265</v>
      </c>
    </row>
    <row r="56" spans="1:13" ht="24">
      <c r="A56" s="2" t="s">
        <v>241</v>
      </c>
      <c r="C56" s="3">
        <v>0</v>
      </c>
      <c r="E56" s="3">
        <v>0</v>
      </c>
      <c r="G56" s="3">
        <v>0</v>
      </c>
      <c r="I56" s="3">
        <v>43579234970</v>
      </c>
      <c r="K56" s="3">
        <v>0</v>
      </c>
      <c r="M56" s="3">
        <v>43579234970</v>
      </c>
    </row>
    <row r="57" spans="1:13" ht="24">
      <c r="A57" s="2" t="s">
        <v>286</v>
      </c>
      <c r="C57" s="3">
        <v>0</v>
      </c>
      <c r="E57" s="3">
        <v>0</v>
      </c>
      <c r="G57" s="3">
        <v>0</v>
      </c>
      <c r="I57" s="3">
        <v>36885245900</v>
      </c>
      <c r="K57" s="3">
        <v>0</v>
      </c>
      <c r="M57" s="3">
        <v>36885245900</v>
      </c>
    </row>
    <row r="58" spans="1:13" ht="24">
      <c r="A58" s="2" t="s">
        <v>287</v>
      </c>
      <c r="C58" s="3">
        <v>0</v>
      </c>
      <c r="E58" s="3">
        <v>0</v>
      </c>
      <c r="G58" s="3">
        <v>0</v>
      </c>
      <c r="I58" s="3">
        <v>55527060805</v>
      </c>
      <c r="K58" s="3">
        <v>0</v>
      </c>
      <c r="M58" s="3">
        <v>55527060805</v>
      </c>
    </row>
    <row r="59" spans="1:13" ht="24">
      <c r="A59" s="2" t="s">
        <v>243</v>
      </c>
      <c r="C59" s="3">
        <v>0</v>
      </c>
      <c r="E59" s="3">
        <v>0</v>
      </c>
      <c r="G59" s="3">
        <v>0</v>
      </c>
      <c r="I59" s="3">
        <v>42860655734</v>
      </c>
      <c r="K59" s="3">
        <v>0</v>
      </c>
      <c r="M59" s="3">
        <v>42860655734</v>
      </c>
    </row>
    <row r="60" spans="1:13" ht="24">
      <c r="A60" s="2" t="s">
        <v>244</v>
      </c>
      <c r="C60" s="3">
        <v>0</v>
      </c>
      <c r="E60" s="3">
        <v>0</v>
      </c>
      <c r="G60" s="3">
        <v>0</v>
      </c>
      <c r="I60" s="3">
        <v>43524590162</v>
      </c>
      <c r="K60" s="3">
        <v>0</v>
      </c>
      <c r="M60" s="3">
        <v>43524590162</v>
      </c>
    </row>
    <row r="61" spans="1:13" ht="24">
      <c r="A61" s="2" t="s">
        <v>240</v>
      </c>
      <c r="C61" s="3">
        <v>0</v>
      </c>
      <c r="E61" s="3">
        <v>0</v>
      </c>
      <c r="G61" s="3">
        <v>0</v>
      </c>
      <c r="I61" s="3">
        <v>149385245901</v>
      </c>
      <c r="K61" s="3">
        <v>0</v>
      </c>
      <c r="M61" s="3">
        <v>149385245901</v>
      </c>
    </row>
    <row r="62" spans="1:13" ht="24">
      <c r="A62" s="2" t="s">
        <v>254</v>
      </c>
      <c r="C62" s="3">
        <v>0</v>
      </c>
      <c r="E62" s="3">
        <v>0</v>
      </c>
      <c r="G62" s="3">
        <v>0</v>
      </c>
      <c r="I62" s="3">
        <v>37868852459</v>
      </c>
      <c r="K62" s="3">
        <v>0</v>
      </c>
      <c r="M62" s="3">
        <v>37868852459</v>
      </c>
    </row>
    <row r="63" spans="1:13" ht="24">
      <c r="A63" s="2" t="s">
        <v>238</v>
      </c>
      <c r="C63" s="3">
        <v>0</v>
      </c>
      <c r="E63" s="3">
        <v>0</v>
      </c>
      <c r="G63" s="3">
        <v>0</v>
      </c>
      <c r="I63" s="3">
        <v>19665573770</v>
      </c>
      <c r="K63" s="3">
        <v>0</v>
      </c>
      <c r="M63" s="3">
        <v>19665573770</v>
      </c>
    </row>
    <row r="64" spans="1:13" ht="24">
      <c r="A64" s="2" t="s">
        <v>232</v>
      </c>
      <c r="C64" s="3">
        <v>0</v>
      </c>
      <c r="E64" s="3">
        <v>0</v>
      </c>
      <c r="G64" s="3">
        <v>0</v>
      </c>
      <c r="I64" s="3">
        <v>12281420754</v>
      </c>
      <c r="K64" s="3">
        <v>38341116</v>
      </c>
      <c r="M64" s="3">
        <v>12243079638</v>
      </c>
    </row>
    <row r="65" spans="1:13" ht="24">
      <c r="A65" s="2" t="s">
        <v>232</v>
      </c>
      <c r="C65" s="3">
        <v>0</v>
      </c>
      <c r="E65" s="3">
        <v>0</v>
      </c>
      <c r="G65" s="3">
        <v>0</v>
      </c>
      <c r="I65" s="3">
        <v>19458904109</v>
      </c>
      <c r="K65" s="3">
        <v>0</v>
      </c>
      <c r="M65" s="3">
        <v>19458904109</v>
      </c>
    </row>
    <row r="66" spans="1:13" ht="24">
      <c r="A66" s="2" t="s">
        <v>238</v>
      </c>
      <c r="C66" s="3">
        <v>0</v>
      </c>
      <c r="E66" s="3">
        <v>0</v>
      </c>
      <c r="G66" s="3">
        <v>0</v>
      </c>
      <c r="I66" s="3">
        <v>35398032787</v>
      </c>
      <c r="K66" s="3">
        <v>0</v>
      </c>
      <c r="M66" s="3">
        <v>35398032787</v>
      </c>
    </row>
    <row r="67" spans="1:13" ht="24">
      <c r="A67" s="2" t="s">
        <v>238</v>
      </c>
      <c r="C67" s="3">
        <v>0</v>
      </c>
      <c r="E67" s="3">
        <v>0</v>
      </c>
      <c r="G67" s="3">
        <v>0</v>
      </c>
      <c r="I67" s="3">
        <v>31137158470</v>
      </c>
      <c r="K67" s="3">
        <v>0</v>
      </c>
      <c r="M67" s="3">
        <v>31137158470</v>
      </c>
    </row>
    <row r="68" spans="1:13" ht="24">
      <c r="A68" s="2" t="s">
        <v>236</v>
      </c>
      <c r="C68" s="3">
        <v>0</v>
      </c>
      <c r="E68" s="3">
        <v>0</v>
      </c>
      <c r="G68" s="3">
        <v>0</v>
      </c>
      <c r="I68" s="3">
        <v>115658155734</v>
      </c>
      <c r="K68" s="3">
        <v>0</v>
      </c>
      <c r="M68" s="3">
        <v>115658155734</v>
      </c>
    </row>
    <row r="69" spans="1:13" ht="24">
      <c r="A69" s="2" t="s">
        <v>232</v>
      </c>
      <c r="C69" s="3">
        <v>0</v>
      </c>
      <c r="E69" s="3">
        <v>0</v>
      </c>
      <c r="G69" s="3">
        <v>0</v>
      </c>
      <c r="I69" s="3">
        <v>23424657533</v>
      </c>
      <c r="K69" s="3">
        <v>0</v>
      </c>
      <c r="M69" s="3">
        <v>23424657533</v>
      </c>
    </row>
    <row r="70" spans="1:13" ht="24">
      <c r="A70" s="2" t="s">
        <v>241</v>
      </c>
      <c r="C70" s="3">
        <v>40807520249</v>
      </c>
      <c r="E70" s="3">
        <v>0</v>
      </c>
      <c r="G70" s="3">
        <v>40807520249</v>
      </c>
      <c r="I70" s="3">
        <v>196457796158</v>
      </c>
      <c r="K70" s="3">
        <v>0</v>
      </c>
      <c r="M70" s="3">
        <v>196457796158</v>
      </c>
    </row>
    <row r="71" spans="1:13" ht="24">
      <c r="A71" s="2" t="s">
        <v>242</v>
      </c>
      <c r="C71" s="3">
        <v>48009212844</v>
      </c>
      <c r="E71" s="3">
        <v>0</v>
      </c>
      <c r="G71" s="3">
        <v>48009212844</v>
      </c>
      <c r="I71" s="3">
        <v>229727126355</v>
      </c>
      <c r="K71" s="3">
        <v>0</v>
      </c>
      <c r="M71" s="3">
        <v>229727126355</v>
      </c>
    </row>
    <row r="72" spans="1:13" ht="24">
      <c r="A72" s="2" t="s">
        <v>243</v>
      </c>
      <c r="C72" s="3">
        <v>47653415313</v>
      </c>
      <c r="E72" s="3">
        <v>0</v>
      </c>
      <c r="G72" s="3">
        <v>47653415313</v>
      </c>
      <c r="I72" s="3">
        <v>228085005131</v>
      </c>
      <c r="K72" s="3">
        <v>0</v>
      </c>
      <c r="M72" s="3">
        <v>228085005131</v>
      </c>
    </row>
    <row r="73" spans="1:13" ht="24">
      <c r="A73" s="2" t="s">
        <v>238</v>
      </c>
      <c r="C73" s="3">
        <v>0</v>
      </c>
      <c r="E73" s="3">
        <v>0</v>
      </c>
      <c r="G73" s="3">
        <v>0</v>
      </c>
      <c r="I73" s="3">
        <v>50802732239</v>
      </c>
      <c r="K73" s="3">
        <v>0</v>
      </c>
      <c r="M73" s="3">
        <v>50802732239</v>
      </c>
    </row>
    <row r="74" spans="1:13" ht="24">
      <c r="A74" s="2" t="s">
        <v>285</v>
      </c>
      <c r="C74" s="3">
        <v>0</v>
      </c>
      <c r="E74" s="3">
        <v>0</v>
      </c>
      <c r="G74" s="3">
        <v>0</v>
      </c>
      <c r="I74" s="3">
        <v>180327868852</v>
      </c>
      <c r="K74" s="3">
        <v>0</v>
      </c>
      <c r="M74" s="3">
        <v>180327868852</v>
      </c>
    </row>
    <row r="75" spans="1:13" ht="24">
      <c r="A75" s="2" t="s">
        <v>238</v>
      </c>
      <c r="C75" s="3">
        <v>0</v>
      </c>
      <c r="E75" s="3">
        <v>0</v>
      </c>
      <c r="G75" s="3">
        <v>0</v>
      </c>
      <c r="I75" s="3">
        <v>68829508195</v>
      </c>
      <c r="K75" s="3">
        <v>0</v>
      </c>
      <c r="M75" s="3">
        <v>68829508195</v>
      </c>
    </row>
    <row r="76" spans="1:13" ht="24">
      <c r="A76" s="2" t="s">
        <v>244</v>
      </c>
      <c r="C76" s="3">
        <v>34806799538</v>
      </c>
      <c r="E76" s="3">
        <v>0</v>
      </c>
      <c r="G76" s="3">
        <v>34806799538</v>
      </c>
      <c r="I76" s="3">
        <v>153424253047</v>
      </c>
      <c r="K76" s="3">
        <v>0</v>
      </c>
      <c r="M76" s="3">
        <v>153424253047</v>
      </c>
    </row>
    <row r="77" spans="1:13" ht="24">
      <c r="A77" s="2" t="s">
        <v>251</v>
      </c>
      <c r="C77" s="3">
        <v>0</v>
      </c>
      <c r="E77" s="3">
        <v>0</v>
      </c>
      <c r="G77" s="3">
        <v>0</v>
      </c>
      <c r="I77" s="3">
        <v>49590163932</v>
      </c>
      <c r="K77" s="3">
        <v>0</v>
      </c>
      <c r="M77" s="3">
        <v>49590163932</v>
      </c>
    </row>
    <row r="78" spans="1:13" ht="24">
      <c r="A78" s="2" t="s">
        <v>288</v>
      </c>
      <c r="C78" s="3">
        <v>0</v>
      </c>
      <c r="E78" s="3">
        <v>0</v>
      </c>
      <c r="G78" s="3">
        <v>0</v>
      </c>
      <c r="I78" s="3">
        <v>14790150272</v>
      </c>
      <c r="K78" s="3">
        <v>0</v>
      </c>
      <c r="M78" s="3">
        <v>14790150272</v>
      </c>
    </row>
    <row r="79" spans="1:13" ht="24">
      <c r="A79" s="2" t="s">
        <v>254</v>
      </c>
      <c r="C79" s="3">
        <v>0</v>
      </c>
      <c r="E79" s="3">
        <v>0</v>
      </c>
      <c r="G79" s="3">
        <v>0</v>
      </c>
      <c r="I79" s="3">
        <v>34016393441</v>
      </c>
      <c r="K79" s="3">
        <v>0</v>
      </c>
      <c r="M79" s="3">
        <v>34016393441</v>
      </c>
    </row>
    <row r="80" spans="1:13" ht="24">
      <c r="A80" s="2" t="s">
        <v>245</v>
      </c>
      <c r="C80" s="3">
        <v>0</v>
      </c>
      <c r="E80" s="3">
        <v>0</v>
      </c>
      <c r="G80" s="3">
        <v>0</v>
      </c>
      <c r="I80" s="3">
        <v>58341202186</v>
      </c>
      <c r="K80" s="3">
        <v>0</v>
      </c>
      <c r="M80" s="3">
        <v>58341202186</v>
      </c>
    </row>
    <row r="81" spans="1:13" ht="24">
      <c r="A81" s="2" t="s">
        <v>251</v>
      </c>
      <c r="C81" s="3">
        <v>0</v>
      </c>
      <c r="E81" s="3">
        <v>0</v>
      </c>
      <c r="G81" s="3">
        <v>0</v>
      </c>
      <c r="I81" s="3">
        <v>76229508196</v>
      </c>
      <c r="K81" s="3">
        <v>0</v>
      </c>
      <c r="M81" s="3">
        <v>76229508196</v>
      </c>
    </row>
    <row r="82" spans="1:13" ht="24">
      <c r="A82" s="2" t="s">
        <v>236</v>
      </c>
      <c r="C82" s="3">
        <v>52803060118</v>
      </c>
      <c r="E82" s="3">
        <v>0</v>
      </c>
      <c r="G82" s="3">
        <v>52803060118</v>
      </c>
      <c r="I82" s="3">
        <v>271057158464</v>
      </c>
      <c r="K82" s="3">
        <v>0</v>
      </c>
      <c r="M82" s="3">
        <v>271057158464</v>
      </c>
    </row>
    <row r="83" spans="1:13" ht="24">
      <c r="A83" s="2" t="s">
        <v>238</v>
      </c>
      <c r="C83" s="3">
        <v>0</v>
      </c>
      <c r="E83" s="3">
        <v>0</v>
      </c>
      <c r="G83" s="3">
        <v>0</v>
      </c>
      <c r="I83" s="3">
        <v>60717459015</v>
      </c>
      <c r="K83" s="3">
        <v>0</v>
      </c>
      <c r="M83" s="3">
        <v>60717459015</v>
      </c>
    </row>
    <row r="84" spans="1:13" ht="24">
      <c r="A84" s="2" t="s">
        <v>245</v>
      </c>
      <c r="C84" s="3">
        <v>0</v>
      </c>
      <c r="E84" s="3">
        <v>0</v>
      </c>
      <c r="G84" s="3">
        <v>0</v>
      </c>
      <c r="I84" s="3">
        <v>31915587431</v>
      </c>
      <c r="K84" s="3">
        <v>0</v>
      </c>
      <c r="M84" s="3">
        <v>31915587431</v>
      </c>
    </row>
    <row r="85" spans="1:13" ht="24">
      <c r="A85" s="2" t="s">
        <v>234</v>
      </c>
      <c r="C85" s="3">
        <v>32405959777</v>
      </c>
      <c r="E85" s="3">
        <v>0</v>
      </c>
      <c r="G85" s="3">
        <v>32405959777</v>
      </c>
      <c r="I85" s="3">
        <v>120933063186</v>
      </c>
      <c r="K85" s="3">
        <v>0</v>
      </c>
      <c r="M85" s="3">
        <v>120933063186</v>
      </c>
    </row>
    <row r="86" spans="1:13" ht="24">
      <c r="A86" s="2" t="s">
        <v>245</v>
      </c>
      <c r="C86" s="3">
        <v>18846174864</v>
      </c>
      <c r="E86" s="3">
        <v>-125968388</v>
      </c>
      <c r="G86" s="3">
        <v>18972143252</v>
      </c>
      <c r="I86" s="3">
        <v>173220928958</v>
      </c>
      <c r="K86" s="3">
        <v>0</v>
      </c>
      <c r="M86" s="3">
        <v>173220928958</v>
      </c>
    </row>
    <row r="87" spans="1:13" ht="24">
      <c r="A87" s="2" t="s">
        <v>232</v>
      </c>
      <c r="C87" s="3">
        <v>0</v>
      </c>
      <c r="E87" s="3">
        <v>0</v>
      </c>
      <c r="G87" s="3">
        <v>0</v>
      </c>
      <c r="I87" s="3">
        <v>11835616438</v>
      </c>
      <c r="K87" s="3">
        <v>0</v>
      </c>
      <c r="M87" s="3">
        <v>11835616438</v>
      </c>
    </row>
    <row r="88" spans="1:13" ht="24">
      <c r="A88" s="2" t="s">
        <v>241</v>
      </c>
      <c r="C88" s="3">
        <v>27604831373</v>
      </c>
      <c r="E88" s="3">
        <v>0</v>
      </c>
      <c r="G88" s="3">
        <v>27604831373</v>
      </c>
      <c r="I88" s="3">
        <v>97926644393</v>
      </c>
      <c r="K88" s="3">
        <v>0</v>
      </c>
      <c r="M88" s="3">
        <v>97926644393</v>
      </c>
    </row>
    <row r="89" spans="1:13" ht="24">
      <c r="A89" s="2" t="s">
        <v>232</v>
      </c>
      <c r="C89" s="3">
        <v>0</v>
      </c>
      <c r="E89" s="3">
        <v>0</v>
      </c>
      <c r="G89" s="3">
        <v>0</v>
      </c>
      <c r="I89" s="3">
        <v>32547945205</v>
      </c>
      <c r="K89" s="3">
        <v>0</v>
      </c>
      <c r="M89" s="3">
        <v>32547945205</v>
      </c>
    </row>
    <row r="90" spans="1:13" ht="24">
      <c r="A90" s="2" t="s">
        <v>236</v>
      </c>
      <c r="C90" s="3">
        <v>0</v>
      </c>
      <c r="E90" s="3">
        <v>0</v>
      </c>
      <c r="G90" s="3">
        <v>0</v>
      </c>
      <c r="I90" s="3">
        <v>63913114752</v>
      </c>
      <c r="K90" s="3">
        <v>0</v>
      </c>
      <c r="M90" s="3">
        <v>63913114752</v>
      </c>
    </row>
    <row r="91" spans="1:13" ht="24">
      <c r="A91" s="2" t="s">
        <v>246</v>
      </c>
      <c r="C91" s="3">
        <v>48008937281</v>
      </c>
      <c r="E91" s="3">
        <v>0</v>
      </c>
      <c r="G91" s="3">
        <v>48008937281</v>
      </c>
      <c r="I91" s="3">
        <v>168832332744</v>
      </c>
      <c r="K91" s="3">
        <v>0</v>
      </c>
      <c r="M91" s="3">
        <v>168832332744</v>
      </c>
    </row>
    <row r="92" spans="1:13" ht="24">
      <c r="A92" s="2" t="s">
        <v>245</v>
      </c>
      <c r="C92" s="3">
        <v>27040163943</v>
      </c>
      <c r="E92" s="3">
        <v>-238581352</v>
      </c>
      <c r="G92" s="3">
        <v>27278745295</v>
      </c>
      <c r="I92" s="3">
        <v>119222540981</v>
      </c>
      <c r="K92" s="3">
        <v>0</v>
      </c>
      <c r="M92" s="3">
        <v>119222540981</v>
      </c>
    </row>
    <row r="93" spans="1:13" ht="24">
      <c r="A93" s="2" t="s">
        <v>240</v>
      </c>
      <c r="C93" s="3">
        <v>0</v>
      </c>
      <c r="E93" s="3">
        <v>0</v>
      </c>
      <c r="G93" s="3">
        <v>0</v>
      </c>
      <c r="I93" s="3">
        <v>39344262294</v>
      </c>
      <c r="K93" s="3">
        <v>0</v>
      </c>
      <c r="M93" s="3">
        <v>39344262294</v>
      </c>
    </row>
    <row r="94" spans="1:13" ht="24">
      <c r="A94" s="2" t="s">
        <v>249</v>
      </c>
      <c r="C94" s="3">
        <v>7989139353</v>
      </c>
      <c r="E94" s="3">
        <v>-270293228</v>
      </c>
      <c r="G94" s="3">
        <v>8259432581</v>
      </c>
      <c r="I94" s="3">
        <v>119837090163</v>
      </c>
      <c r="K94" s="3">
        <v>0</v>
      </c>
      <c r="M94" s="3">
        <v>119837090163</v>
      </c>
    </row>
    <row r="95" spans="1:13" ht="24">
      <c r="A95" s="2" t="s">
        <v>250</v>
      </c>
      <c r="C95" s="3">
        <v>5532786885</v>
      </c>
      <c r="E95" s="3">
        <v>-163802540</v>
      </c>
      <c r="G95" s="3">
        <v>5696589425</v>
      </c>
      <c r="I95" s="3">
        <v>144262295467</v>
      </c>
      <c r="K95" s="3">
        <v>0</v>
      </c>
      <c r="M95" s="3">
        <v>144262295467</v>
      </c>
    </row>
    <row r="96" spans="1:13" ht="24">
      <c r="A96" s="2" t="s">
        <v>251</v>
      </c>
      <c r="C96" s="3">
        <v>24411885256</v>
      </c>
      <c r="E96" s="3">
        <v>22761185</v>
      </c>
      <c r="G96" s="3">
        <v>24389124071</v>
      </c>
      <c r="I96" s="3">
        <v>73196721290</v>
      </c>
      <c r="K96" s="3">
        <v>193891569</v>
      </c>
      <c r="M96" s="3">
        <v>73002829721</v>
      </c>
    </row>
    <row r="97" spans="1:13" ht="24">
      <c r="A97" s="2" t="s">
        <v>232</v>
      </c>
      <c r="C97" s="3">
        <v>14794520546</v>
      </c>
      <c r="E97" s="3">
        <v>0</v>
      </c>
      <c r="G97" s="3">
        <v>14794520546</v>
      </c>
      <c r="I97" s="3">
        <v>45858971472</v>
      </c>
      <c r="K97" s="3">
        <v>33102144</v>
      </c>
      <c r="M97" s="3">
        <v>45825869328</v>
      </c>
    </row>
    <row r="98" spans="1:13" ht="24">
      <c r="A98" s="2" t="s">
        <v>252</v>
      </c>
      <c r="C98" s="3">
        <v>13758196725</v>
      </c>
      <c r="E98" s="3">
        <v>0</v>
      </c>
      <c r="G98" s="3">
        <v>13758196725</v>
      </c>
      <c r="I98" s="3">
        <v>146065573770</v>
      </c>
      <c r="K98" s="3">
        <v>0</v>
      </c>
      <c r="M98" s="3">
        <v>146065573770</v>
      </c>
    </row>
    <row r="99" spans="1:13" ht="24">
      <c r="A99" s="2" t="s">
        <v>232</v>
      </c>
      <c r="C99" s="3">
        <v>24780485070</v>
      </c>
      <c r="E99" s="3">
        <v>301596</v>
      </c>
      <c r="G99" s="3">
        <v>24780183474</v>
      </c>
      <c r="I99" s="3">
        <v>72265888158</v>
      </c>
      <c r="K99" s="3">
        <v>56298004</v>
      </c>
      <c r="M99" s="3">
        <v>72209590154</v>
      </c>
    </row>
    <row r="100" spans="1:13" ht="24">
      <c r="A100" s="2" t="s">
        <v>240</v>
      </c>
      <c r="C100" s="3">
        <v>0</v>
      </c>
      <c r="E100" s="3">
        <v>0</v>
      </c>
      <c r="G100" s="3">
        <v>0</v>
      </c>
      <c r="I100" s="3">
        <v>58278688523</v>
      </c>
      <c r="K100" s="3">
        <v>0</v>
      </c>
      <c r="M100" s="3">
        <v>58278688523</v>
      </c>
    </row>
    <row r="101" spans="1:13" ht="24">
      <c r="A101" s="2" t="s">
        <v>245</v>
      </c>
      <c r="C101" s="3">
        <v>29578688524</v>
      </c>
      <c r="E101" s="3">
        <v>327760</v>
      </c>
      <c r="G101" s="3">
        <v>29578360764</v>
      </c>
      <c r="I101" s="3">
        <v>83588196702</v>
      </c>
      <c r="K101" s="3">
        <v>104313302</v>
      </c>
      <c r="M101" s="3">
        <v>83483883400</v>
      </c>
    </row>
    <row r="102" spans="1:13" ht="24">
      <c r="A102" s="2" t="s">
        <v>238</v>
      </c>
      <c r="C102" s="3">
        <v>45550942624</v>
      </c>
      <c r="E102" s="3">
        <v>423758</v>
      </c>
      <c r="G102" s="3">
        <v>45550518866</v>
      </c>
      <c r="I102" s="3">
        <v>127062622983</v>
      </c>
      <c r="K102" s="3">
        <v>207485554</v>
      </c>
      <c r="M102" s="3">
        <v>126855137429</v>
      </c>
    </row>
    <row r="103" spans="1:13" ht="24">
      <c r="A103" s="2" t="s">
        <v>232</v>
      </c>
      <c r="C103" s="3">
        <v>46849315068</v>
      </c>
      <c r="E103" s="3">
        <v>0</v>
      </c>
      <c r="G103" s="3">
        <v>46849315068</v>
      </c>
      <c r="I103" s="3">
        <v>115501908822</v>
      </c>
      <c r="K103" s="3">
        <v>299640855</v>
      </c>
      <c r="M103" s="3">
        <v>115202267967</v>
      </c>
    </row>
    <row r="104" spans="1:13" ht="24">
      <c r="A104" s="2" t="s">
        <v>245</v>
      </c>
      <c r="C104" s="3">
        <v>28269262294</v>
      </c>
      <c r="E104" s="3">
        <v>0</v>
      </c>
      <c r="G104" s="3">
        <v>28269262294</v>
      </c>
      <c r="I104" s="3">
        <v>67846229505</v>
      </c>
      <c r="K104" s="3">
        <v>173346147</v>
      </c>
      <c r="M104" s="3">
        <v>67672883358</v>
      </c>
    </row>
    <row r="105" spans="1:13" ht="24">
      <c r="A105" s="2" t="s">
        <v>254</v>
      </c>
      <c r="C105" s="3">
        <v>20670628430</v>
      </c>
      <c r="E105" s="3">
        <v>-101029962</v>
      </c>
      <c r="G105" s="3">
        <v>20771658392</v>
      </c>
      <c r="I105" s="3">
        <v>44221311470</v>
      </c>
      <c r="K105" s="3">
        <v>70981238</v>
      </c>
      <c r="M105" s="3">
        <v>44150330232</v>
      </c>
    </row>
    <row r="106" spans="1:13" ht="24">
      <c r="A106" s="2" t="s">
        <v>238</v>
      </c>
      <c r="C106" s="3">
        <v>4424754099</v>
      </c>
      <c r="E106" s="3">
        <v>-33080327</v>
      </c>
      <c r="G106" s="3">
        <v>4457834426</v>
      </c>
      <c r="I106" s="3">
        <v>20648852458</v>
      </c>
      <c r="K106" s="3">
        <v>0</v>
      </c>
      <c r="M106" s="3">
        <v>20648852458</v>
      </c>
    </row>
    <row r="107" spans="1:13" ht="24">
      <c r="A107" s="2" t="s">
        <v>254</v>
      </c>
      <c r="C107" s="3">
        <v>58185792368</v>
      </c>
      <c r="E107" s="3">
        <v>-123706546</v>
      </c>
      <c r="G107" s="3">
        <v>58309498914</v>
      </c>
      <c r="I107" s="3">
        <v>133770491802</v>
      </c>
      <c r="K107" s="3">
        <v>0</v>
      </c>
      <c r="M107" s="3">
        <v>133770491802</v>
      </c>
    </row>
    <row r="108" spans="1:13" ht="24">
      <c r="A108" s="2" t="s">
        <v>236</v>
      </c>
      <c r="C108" s="3">
        <v>61173224058</v>
      </c>
      <c r="E108" s="3">
        <v>0</v>
      </c>
      <c r="G108" s="3">
        <v>61173224058</v>
      </c>
      <c r="I108" s="3">
        <v>123934084698</v>
      </c>
      <c r="K108" s="3">
        <v>0</v>
      </c>
      <c r="M108" s="3">
        <v>123934084698</v>
      </c>
    </row>
    <row r="109" spans="1:13" ht="24">
      <c r="A109" s="2" t="s">
        <v>254</v>
      </c>
      <c r="C109" s="3">
        <v>28388661199</v>
      </c>
      <c r="E109" s="3">
        <v>359388</v>
      </c>
      <c r="G109" s="3">
        <v>28388301811</v>
      </c>
      <c r="I109" s="3">
        <v>53729508174</v>
      </c>
      <c r="K109" s="3">
        <v>83172613</v>
      </c>
      <c r="M109" s="3">
        <v>53646335561</v>
      </c>
    </row>
    <row r="110" spans="1:13" ht="24">
      <c r="A110" s="2" t="s">
        <v>255</v>
      </c>
      <c r="C110" s="3">
        <v>14789344262</v>
      </c>
      <c r="E110" s="3">
        <v>163880</v>
      </c>
      <c r="G110" s="3">
        <v>14789180382</v>
      </c>
      <c r="I110" s="3">
        <v>27531803271</v>
      </c>
      <c r="K110" s="3">
        <v>52156651</v>
      </c>
      <c r="M110" s="3">
        <v>27479646620</v>
      </c>
    </row>
    <row r="111" spans="1:13" ht="24">
      <c r="A111" s="2" t="s">
        <v>232</v>
      </c>
      <c r="C111" s="3">
        <v>5800941310</v>
      </c>
      <c r="E111" s="3">
        <v>41829</v>
      </c>
      <c r="G111" s="3">
        <v>5800899481</v>
      </c>
      <c r="I111" s="3">
        <v>10224848396</v>
      </c>
      <c r="K111" s="3">
        <v>28862071</v>
      </c>
      <c r="M111" s="3">
        <v>10195986325</v>
      </c>
    </row>
    <row r="112" spans="1:13" ht="24">
      <c r="A112" s="2" t="s">
        <v>238</v>
      </c>
      <c r="C112" s="3">
        <v>46705737704</v>
      </c>
      <c r="E112" s="3">
        <v>0</v>
      </c>
      <c r="G112" s="3">
        <v>46705737704</v>
      </c>
      <c r="I112" s="3">
        <v>77842896164</v>
      </c>
      <c r="K112" s="3">
        <v>278144268</v>
      </c>
      <c r="M112" s="3">
        <v>77564751896</v>
      </c>
    </row>
    <row r="113" spans="1:13" ht="24">
      <c r="A113" s="2" t="s">
        <v>236</v>
      </c>
      <c r="C113" s="3">
        <v>24131297803</v>
      </c>
      <c r="E113" s="3">
        <v>0</v>
      </c>
      <c r="G113" s="3">
        <v>24131297803</v>
      </c>
      <c r="I113" s="3">
        <v>38143019101</v>
      </c>
      <c r="K113" s="3">
        <v>0</v>
      </c>
      <c r="M113" s="3">
        <v>38143019101</v>
      </c>
    </row>
    <row r="114" spans="1:13" ht="24">
      <c r="A114" s="2" t="s">
        <v>236</v>
      </c>
      <c r="C114" s="3">
        <v>46705737695</v>
      </c>
      <c r="E114" s="3">
        <v>0</v>
      </c>
      <c r="G114" s="3">
        <v>46705737695</v>
      </c>
      <c r="I114" s="3">
        <v>68501748617</v>
      </c>
      <c r="K114" s="3">
        <v>0</v>
      </c>
      <c r="M114" s="3">
        <v>68501748617</v>
      </c>
    </row>
    <row r="115" spans="1:13" ht="24">
      <c r="A115" s="2" t="s">
        <v>236</v>
      </c>
      <c r="C115" s="3">
        <v>17780956271</v>
      </c>
      <c r="E115" s="3">
        <v>0</v>
      </c>
      <c r="G115" s="3">
        <v>17780956271</v>
      </c>
      <c r="I115" s="3">
        <v>24663907079</v>
      </c>
      <c r="K115" s="3">
        <v>0</v>
      </c>
      <c r="M115" s="3">
        <v>24663907079</v>
      </c>
    </row>
    <row r="116" spans="1:13" ht="24">
      <c r="A116" s="2" t="s">
        <v>238</v>
      </c>
      <c r="C116" s="3">
        <v>81120491802</v>
      </c>
      <c r="E116" s="3">
        <v>0</v>
      </c>
      <c r="G116" s="3">
        <v>81120491802</v>
      </c>
      <c r="I116" s="3">
        <v>102752622946</v>
      </c>
      <c r="K116" s="3">
        <v>400141784</v>
      </c>
      <c r="M116" s="3">
        <v>102352481162</v>
      </c>
    </row>
    <row r="117" spans="1:13" ht="24">
      <c r="A117" s="2" t="s">
        <v>252</v>
      </c>
      <c r="C117" s="3">
        <v>73770491790</v>
      </c>
      <c r="E117" s="3">
        <v>355806230</v>
      </c>
      <c r="G117" s="3">
        <v>73414685560</v>
      </c>
      <c r="I117" s="3">
        <v>90983606541</v>
      </c>
      <c r="K117" s="3">
        <v>687892045</v>
      </c>
      <c r="M117" s="3">
        <v>90295714496</v>
      </c>
    </row>
    <row r="118" spans="1:13" ht="24">
      <c r="A118" s="2" t="s">
        <v>236</v>
      </c>
      <c r="C118" s="3">
        <v>61454918013</v>
      </c>
      <c r="E118" s="3">
        <v>0</v>
      </c>
      <c r="G118" s="3">
        <v>61454918013</v>
      </c>
      <c r="I118" s="3">
        <v>71697404348</v>
      </c>
      <c r="K118" s="3">
        <v>0</v>
      </c>
      <c r="M118" s="3">
        <v>71697404348</v>
      </c>
    </row>
    <row r="119" spans="1:13" ht="24">
      <c r="A119" s="2" t="s">
        <v>238</v>
      </c>
      <c r="C119" s="3">
        <v>24581967210</v>
      </c>
      <c r="E119" s="3">
        <v>0</v>
      </c>
      <c r="G119" s="3">
        <v>24581967210</v>
      </c>
      <c r="I119" s="3">
        <v>25401366117</v>
      </c>
      <c r="K119" s="3">
        <v>0</v>
      </c>
      <c r="M119" s="3">
        <v>25401366117</v>
      </c>
    </row>
    <row r="120" spans="1:13" ht="24">
      <c r="A120" s="2" t="s">
        <v>256</v>
      </c>
      <c r="C120" s="3">
        <v>17213114730</v>
      </c>
      <c r="E120" s="3">
        <v>14097555</v>
      </c>
      <c r="G120" s="3">
        <v>17199017175</v>
      </c>
      <c r="I120" s="3">
        <v>17213114730</v>
      </c>
      <c r="K120" s="3">
        <v>14097555</v>
      </c>
      <c r="M120" s="3">
        <v>17199017175</v>
      </c>
    </row>
    <row r="121" spans="1:13" ht="24">
      <c r="A121" s="2" t="s">
        <v>256</v>
      </c>
      <c r="C121" s="3">
        <v>33278688507</v>
      </c>
      <c r="E121" s="3">
        <v>54465939</v>
      </c>
      <c r="G121" s="3">
        <v>33224222568</v>
      </c>
      <c r="I121" s="3">
        <v>33278688507</v>
      </c>
      <c r="K121" s="3">
        <v>54465939</v>
      </c>
      <c r="M121" s="3">
        <v>33224222568</v>
      </c>
    </row>
    <row r="122" spans="1:13" ht="24">
      <c r="A122" s="2" t="s">
        <v>252</v>
      </c>
      <c r="C122" s="3">
        <v>45901639336</v>
      </c>
      <c r="E122" s="3">
        <v>112596008</v>
      </c>
      <c r="G122" s="3">
        <v>45789043328</v>
      </c>
      <c r="I122" s="3">
        <v>45901639336</v>
      </c>
      <c r="K122" s="3">
        <v>112596008</v>
      </c>
      <c r="M122" s="3">
        <v>45789043328</v>
      </c>
    </row>
    <row r="123" spans="1:13" ht="24">
      <c r="A123" s="2" t="s">
        <v>254</v>
      </c>
      <c r="C123" s="3">
        <v>25573770480</v>
      </c>
      <c r="E123" s="3">
        <v>145897631</v>
      </c>
      <c r="G123" s="3">
        <v>25427872849</v>
      </c>
      <c r="I123" s="3">
        <v>25573770480</v>
      </c>
      <c r="K123" s="3">
        <v>145897631</v>
      </c>
      <c r="M123" s="3">
        <v>25427872849</v>
      </c>
    </row>
    <row r="124" spans="1:13" ht="24">
      <c r="A124" s="2" t="s">
        <v>238</v>
      </c>
      <c r="C124" s="3">
        <v>37692349722</v>
      </c>
      <c r="E124" s="3">
        <v>245471449</v>
      </c>
      <c r="G124" s="3">
        <v>37446878273</v>
      </c>
      <c r="I124" s="3">
        <v>37692349722</v>
      </c>
      <c r="K124" s="3">
        <v>245471449</v>
      </c>
      <c r="M124" s="3">
        <v>37446878273</v>
      </c>
    </row>
    <row r="125" spans="1:13" ht="24">
      <c r="A125" s="2" t="s">
        <v>236</v>
      </c>
      <c r="C125" s="3">
        <v>44247540980</v>
      </c>
      <c r="E125" s="3">
        <v>0</v>
      </c>
      <c r="G125" s="3">
        <v>44247540980</v>
      </c>
      <c r="I125" s="3">
        <v>44247540980</v>
      </c>
      <c r="K125" s="3">
        <v>0</v>
      </c>
      <c r="M125" s="3">
        <v>44247540980</v>
      </c>
    </row>
    <row r="126" spans="1:13" ht="24">
      <c r="A126" s="2" t="s">
        <v>236</v>
      </c>
      <c r="C126" s="3">
        <v>37282650272</v>
      </c>
      <c r="E126" s="3">
        <v>0</v>
      </c>
      <c r="G126" s="3">
        <v>37282650272</v>
      </c>
      <c r="I126" s="3">
        <v>37282650272</v>
      </c>
      <c r="K126" s="3">
        <v>0</v>
      </c>
      <c r="M126" s="3">
        <v>37282650272</v>
      </c>
    </row>
    <row r="127" spans="1:13" ht="24">
      <c r="A127" s="2" t="s">
        <v>240</v>
      </c>
      <c r="C127" s="3">
        <v>6393442620</v>
      </c>
      <c r="E127" s="3">
        <v>138430594</v>
      </c>
      <c r="G127" s="3">
        <v>6255012026</v>
      </c>
      <c r="I127" s="3">
        <v>6393442620</v>
      </c>
      <c r="K127" s="3">
        <v>138430594</v>
      </c>
      <c r="M127" s="3">
        <v>6255012026</v>
      </c>
    </row>
    <row r="128" spans="1:13" ht="24.75" thickBot="1">
      <c r="A128" s="2" t="s">
        <v>236</v>
      </c>
      <c r="C128" s="3">
        <v>4000000000</v>
      </c>
      <c r="E128" s="3">
        <v>0</v>
      </c>
      <c r="G128" s="3">
        <v>4000000000</v>
      </c>
      <c r="I128" s="3">
        <v>4000000000</v>
      </c>
      <c r="K128" s="3">
        <v>0</v>
      </c>
      <c r="M128" s="3">
        <v>4000000000</v>
      </c>
    </row>
    <row r="129" spans="1:13" ht="24.75" thickBot="1">
      <c r="A129" s="2" t="s">
        <v>26</v>
      </c>
      <c r="C129" s="4">
        <f>SUM(C8:C128)</f>
        <v>1688815530436</v>
      </c>
      <c r="E129" s="4">
        <f>SUM(E8:E128)</f>
        <v>34682459</v>
      </c>
      <c r="G129" s="4">
        <f>SUM(G8:G128)</f>
        <v>1688780847977</v>
      </c>
      <c r="I129" s="4">
        <f>SUM(I8:I128)</f>
        <v>10390347468335</v>
      </c>
      <c r="K129" s="4">
        <f>SUM(K8:K128)</f>
        <v>4379137774</v>
      </c>
      <c r="M129" s="4">
        <f>SUM(M8:M128)</f>
        <v>10385968330561</v>
      </c>
    </row>
    <row r="130" spans="1:13" ht="23.25" thickTop="1">
      <c r="G130" s="3"/>
      <c r="M130" s="3"/>
    </row>
  </sheetData>
  <mergeCells count="13">
    <mergeCell ref="K7"/>
    <mergeCell ref="M7"/>
    <mergeCell ref="I6:M6"/>
    <mergeCell ref="A2:M2"/>
    <mergeCell ref="A3:M3"/>
    <mergeCell ref="A4:M4"/>
    <mergeCell ref="C7"/>
    <mergeCell ref="E7"/>
    <mergeCell ref="G7"/>
    <mergeCell ref="C6:G6"/>
    <mergeCell ref="I7"/>
    <mergeCell ref="A7"/>
    <mergeCell ref="A5:L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58866-C582-461B-95A9-BBEF78C40E54}">
  <dimension ref="A2:Y12"/>
  <sheetViews>
    <sheetView rightToLeft="1" workbookViewId="0">
      <selection activeCell="A5" sqref="A5:W5"/>
    </sheetView>
  </sheetViews>
  <sheetFormatPr defaultRowHeight="22.5"/>
  <cols>
    <col min="1" max="1" width="48" style="1" bestFit="1" customWidth="1"/>
    <col min="2" max="2" width="1" style="1" customWidth="1"/>
    <col min="3" max="3" width="14" style="1" bestFit="1" customWidth="1"/>
    <col min="4" max="4" width="1" style="1" customWidth="1"/>
    <col min="5" max="5" width="22" style="1" bestFit="1" customWidth="1"/>
    <col min="6" max="6" width="1" style="1" customWidth="1"/>
    <col min="7" max="7" width="21.7109375" style="1" bestFit="1" customWidth="1"/>
    <col min="8" max="8" width="1" style="1" customWidth="1"/>
    <col min="9" max="9" width="8.140625" style="1" bestFit="1" customWidth="1"/>
    <col min="10" max="10" width="1" style="1" customWidth="1"/>
    <col min="11" max="11" width="20.42578125" style="1" bestFit="1" customWidth="1"/>
    <col min="12" max="12" width="1" style="1" customWidth="1"/>
    <col min="13" max="13" width="9.140625" style="1" bestFit="1" customWidth="1"/>
    <col min="14" max="14" width="1" style="1" customWidth="1"/>
    <col min="15" max="15" width="17" style="1" bestFit="1" customWidth="1"/>
    <col min="16" max="16" width="1" style="1" customWidth="1"/>
    <col min="17" max="17" width="15.5703125" style="1" bestFit="1" customWidth="1"/>
    <col min="18" max="18" width="1" style="1" customWidth="1"/>
    <col min="19" max="19" width="10.85546875" style="1" bestFit="1" customWidth="1"/>
    <col min="20" max="20" width="1" style="1" customWidth="1"/>
    <col min="21" max="21" width="21.85546875" style="1" bestFit="1" customWidth="1"/>
    <col min="22" max="22" width="1" style="1" customWidth="1"/>
    <col min="23" max="23" width="21.85546875" style="1" bestFit="1" customWidth="1"/>
    <col min="24" max="24" width="1" style="1" customWidth="1"/>
    <col min="25" max="25" width="30.710937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">
      <c r="A2" s="13" t="s">
        <v>0</v>
      </c>
      <c r="B2" s="13" t="s">
        <v>0</v>
      </c>
      <c r="C2" s="13" t="s">
        <v>0</v>
      </c>
      <c r="D2" s="13" t="s">
        <v>0</v>
      </c>
      <c r="E2" s="13" t="s">
        <v>0</v>
      </c>
      <c r="F2" s="13" t="s">
        <v>0</v>
      </c>
      <c r="G2" s="13" t="s">
        <v>0</v>
      </c>
      <c r="H2" s="13" t="s">
        <v>0</v>
      </c>
      <c r="I2" s="13" t="s">
        <v>0</v>
      </c>
      <c r="J2" s="13" t="s">
        <v>0</v>
      </c>
      <c r="K2" s="13" t="s">
        <v>0</v>
      </c>
      <c r="L2" s="13" t="s">
        <v>0</v>
      </c>
      <c r="M2" s="13" t="s">
        <v>0</v>
      </c>
      <c r="N2" s="13" t="s">
        <v>0</v>
      </c>
      <c r="O2" s="13" t="s">
        <v>0</v>
      </c>
      <c r="P2" s="13" t="s">
        <v>0</v>
      </c>
      <c r="Q2" s="13" t="s">
        <v>0</v>
      </c>
      <c r="R2" s="13" t="s">
        <v>0</v>
      </c>
      <c r="S2" s="13" t="s">
        <v>0</v>
      </c>
      <c r="T2" s="13" t="s">
        <v>0</v>
      </c>
      <c r="U2" s="13" t="s">
        <v>0</v>
      </c>
      <c r="V2" s="13" t="s">
        <v>0</v>
      </c>
      <c r="W2" s="13" t="s">
        <v>0</v>
      </c>
      <c r="X2" s="13" t="s">
        <v>0</v>
      </c>
      <c r="Y2" s="13" t="s">
        <v>0</v>
      </c>
    </row>
    <row r="3" spans="1:25" ht="24">
      <c r="A3" s="13" t="s">
        <v>1</v>
      </c>
      <c r="B3" s="13" t="s">
        <v>1</v>
      </c>
      <c r="C3" s="13" t="s">
        <v>1</v>
      </c>
      <c r="D3" s="13" t="s">
        <v>1</v>
      </c>
      <c r="E3" s="13" t="s">
        <v>1</v>
      </c>
      <c r="F3" s="13" t="s">
        <v>1</v>
      </c>
      <c r="G3" s="13" t="s">
        <v>1</v>
      </c>
      <c r="H3" s="13" t="s">
        <v>1</v>
      </c>
      <c r="I3" s="13" t="s">
        <v>1</v>
      </c>
      <c r="J3" s="13" t="s">
        <v>1</v>
      </c>
      <c r="K3" s="13" t="s">
        <v>1</v>
      </c>
      <c r="L3" s="13" t="s">
        <v>1</v>
      </c>
      <c r="M3" s="13" t="s">
        <v>1</v>
      </c>
      <c r="N3" s="13" t="s">
        <v>1</v>
      </c>
      <c r="O3" s="13" t="s">
        <v>1</v>
      </c>
      <c r="P3" s="13" t="s">
        <v>1</v>
      </c>
      <c r="Q3" s="13" t="s">
        <v>1</v>
      </c>
      <c r="R3" s="13" t="s">
        <v>1</v>
      </c>
      <c r="S3" s="13" t="s">
        <v>1</v>
      </c>
      <c r="T3" s="13" t="s">
        <v>1</v>
      </c>
      <c r="U3" s="13" t="s">
        <v>1</v>
      </c>
      <c r="V3" s="13" t="s">
        <v>1</v>
      </c>
      <c r="W3" s="13" t="s">
        <v>1</v>
      </c>
      <c r="X3" s="13" t="s">
        <v>1</v>
      </c>
      <c r="Y3" s="13" t="s">
        <v>1</v>
      </c>
    </row>
    <row r="4" spans="1:25" ht="24">
      <c r="A4" s="13" t="s">
        <v>2</v>
      </c>
      <c r="B4" s="13" t="s">
        <v>2</v>
      </c>
      <c r="C4" s="13" t="s">
        <v>2</v>
      </c>
      <c r="D4" s="13" t="s">
        <v>2</v>
      </c>
      <c r="E4" s="13" t="s">
        <v>2</v>
      </c>
      <c r="F4" s="13" t="s">
        <v>2</v>
      </c>
      <c r="G4" s="13" t="s">
        <v>2</v>
      </c>
      <c r="H4" s="13" t="s">
        <v>2</v>
      </c>
      <c r="I4" s="13" t="s">
        <v>2</v>
      </c>
      <c r="J4" s="13" t="s">
        <v>2</v>
      </c>
      <c r="K4" s="13" t="s">
        <v>2</v>
      </c>
      <c r="L4" s="13" t="s">
        <v>2</v>
      </c>
      <c r="M4" s="13" t="s">
        <v>2</v>
      </c>
      <c r="N4" s="13" t="s">
        <v>2</v>
      </c>
      <c r="O4" s="13" t="s">
        <v>2</v>
      </c>
      <c r="P4" s="13" t="s">
        <v>2</v>
      </c>
      <c r="Q4" s="13" t="s">
        <v>2</v>
      </c>
      <c r="R4" s="13" t="s">
        <v>2</v>
      </c>
      <c r="S4" s="13" t="s">
        <v>2</v>
      </c>
      <c r="T4" s="13" t="s">
        <v>2</v>
      </c>
      <c r="U4" s="13" t="s">
        <v>2</v>
      </c>
      <c r="V4" s="13" t="s">
        <v>2</v>
      </c>
      <c r="W4" s="13" t="s">
        <v>2</v>
      </c>
      <c r="X4" s="13" t="s">
        <v>2</v>
      </c>
      <c r="Y4" s="13" t="s">
        <v>2</v>
      </c>
    </row>
    <row r="5" spans="1:25" ht="25.5">
      <c r="A5" s="15" t="s">
        <v>338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Y5" s="8"/>
    </row>
    <row r="6" spans="1:25" ht="24.75" thickBot="1">
      <c r="A6" s="12" t="s">
        <v>3</v>
      </c>
      <c r="C6" s="12" t="s">
        <v>88</v>
      </c>
      <c r="D6" s="12" t="s">
        <v>4</v>
      </c>
      <c r="E6" s="12" t="s">
        <v>4</v>
      </c>
      <c r="F6" s="12" t="s">
        <v>4</v>
      </c>
      <c r="G6" s="12" t="s">
        <v>4</v>
      </c>
      <c r="I6" s="12" t="s">
        <v>5</v>
      </c>
      <c r="J6" s="12" t="s">
        <v>5</v>
      </c>
      <c r="K6" s="12" t="s">
        <v>5</v>
      </c>
      <c r="L6" s="12" t="s">
        <v>5</v>
      </c>
      <c r="M6" s="12" t="s">
        <v>5</v>
      </c>
      <c r="N6" s="12" t="s">
        <v>5</v>
      </c>
      <c r="O6" s="12" t="s">
        <v>5</v>
      </c>
      <c r="Q6" s="12" t="s">
        <v>6</v>
      </c>
      <c r="R6" s="12" t="s">
        <v>6</v>
      </c>
      <c r="S6" s="12" t="s">
        <v>6</v>
      </c>
      <c r="T6" s="12" t="s">
        <v>6</v>
      </c>
      <c r="U6" s="12" t="s">
        <v>6</v>
      </c>
      <c r="V6" s="12" t="s">
        <v>6</v>
      </c>
      <c r="W6" s="12" t="s">
        <v>6</v>
      </c>
      <c r="X6" s="12" t="s">
        <v>6</v>
      </c>
      <c r="Y6" s="12" t="s">
        <v>6</v>
      </c>
    </row>
    <row r="7" spans="1:25" ht="24.75" thickBot="1">
      <c r="A7" s="12" t="s">
        <v>3</v>
      </c>
      <c r="C7" s="12" t="s">
        <v>7</v>
      </c>
      <c r="E7" s="12" t="s">
        <v>8</v>
      </c>
      <c r="G7" s="12" t="s">
        <v>9</v>
      </c>
      <c r="I7" s="12" t="s">
        <v>10</v>
      </c>
      <c r="J7" s="12" t="s">
        <v>10</v>
      </c>
      <c r="K7" s="12" t="s">
        <v>10</v>
      </c>
      <c r="M7" s="12" t="s">
        <v>11</v>
      </c>
      <c r="N7" s="12" t="s">
        <v>11</v>
      </c>
      <c r="O7" s="12" t="s">
        <v>11</v>
      </c>
      <c r="Q7" s="12" t="s">
        <v>7</v>
      </c>
      <c r="S7" s="12" t="s">
        <v>12</v>
      </c>
      <c r="U7" s="12" t="s">
        <v>8</v>
      </c>
      <c r="W7" s="12" t="s">
        <v>9</v>
      </c>
      <c r="Y7" s="12" t="s">
        <v>13</v>
      </c>
    </row>
    <row r="8" spans="1:25" ht="24.75" thickBot="1">
      <c r="A8" s="12" t="s">
        <v>3</v>
      </c>
      <c r="C8" s="12" t="s">
        <v>7</v>
      </c>
      <c r="E8" s="12" t="s">
        <v>8</v>
      </c>
      <c r="G8" s="12" t="s">
        <v>9</v>
      </c>
      <c r="I8" s="5" t="s">
        <v>7</v>
      </c>
      <c r="K8" s="5" t="s">
        <v>8</v>
      </c>
      <c r="M8" s="5" t="s">
        <v>7</v>
      </c>
      <c r="O8" s="5" t="s">
        <v>14</v>
      </c>
      <c r="Q8" s="12" t="s">
        <v>7</v>
      </c>
      <c r="S8" s="12" t="s">
        <v>12</v>
      </c>
      <c r="U8" s="12" t="s">
        <v>8</v>
      </c>
      <c r="W8" s="12" t="s">
        <v>9</v>
      </c>
      <c r="Y8" s="12" t="s">
        <v>13</v>
      </c>
    </row>
    <row r="9" spans="1:25" ht="24">
      <c r="A9" s="2" t="s">
        <v>15</v>
      </c>
      <c r="C9" s="3">
        <v>147049416</v>
      </c>
      <c r="E9" s="3">
        <v>1999999990591</v>
      </c>
      <c r="G9" s="3">
        <v>2247650323560</v>
      </c>
      <c r="I9" s="3">
        <v>0</v>
      </c>
      <c r="K9" s="3">
        <v>0</v>
      </c>
      <c r="M9" s="3">
        <v>0</v>
      </c>
      <c r="O9" s="3">
        <v>0</v>
      </c>
      <c r="Q9" s="3">
        <v>147049416</v>
      </c>
      <c r="S9" s="3">
        <v>15653</v>
      </c>
      <c r="U9" s="3">
        <v>1999999990591</v>
      </c>
      <c r="W9" s="3">
        <v>2301764508648</v>
      </c>
      <c r="Y9" s="6">
        <v>1.5139146444483309E-2</v>
      </c>
    </row>
    <row r="10" spans="1:25" ht="24">
      <c r="A10" s="2" t="s">
        <v>16</v>
      </c>
      <c r="C10" s="3">
        <v>268799567</v>
      </c>
      <c r="E10" s="3">
        <v>3629999994418</v>
      </c>
      <c r="G10" s="3">
        <v>3793299489504</v>
      </c>
      <c r="I10" s="3">
        <v>0</v>
      </c>
      <c r="K10" s="3">
        <v>0</v>
      </c>
      <c r="M10" s="3">
        <v>0</v>
      </c>
      <c r="O10" s="3">
        <v>0</v>
      </c>
      <c r="Q10" s="3">
        <v>268799567</v>
      </c>
      <c r="S10" s="3">
        <v>14468</v>
      </c>
      <c r="U10" s="3">
        <v>3629999994418</v>
      </c>
      <c r="W10" s="3">
        <v>3888992135356</v>
      </c>
      <c r="Y10" s="6">
        <v>2.557864683263392E-2</v>
      </c>
    </row>
    <row r="11" spans="1:25" ht="24.75" thickBot="1">
      <c r="A11" s="2" t="s">
        <v>17</v>
      </c>
      <c r="C11" s="3">
        <v>1666431</v>
      </c>
      <c r="E11" s="3">
        <v>200065086578</v>
      </c>
      <c r="G11" s="3">
        <v>242498145496.37601</v>
      </c>
      <c r="I11" s="3">
        <v>0</v>
      </c>
      <c r="K11" s="3">
        <v>0</v>
      </c>
      <c r="M11" s="3">
        <v>0</v>
      </c>
      <c r="O11" s="3">
        <v>0</v>
      </c>
      <c r="Q11" s="3">
        <v>1666431</v>
      </c>
      <c r="S11" s="3">
        <v>191000</v>
      </c>
      <c r="U11" s="3">
        <v>200065086578</v>
      </c>
      <c r="W11" s="3">
        <v>316482034778.32501</v>
      </c>
      <c r="Y11" s="6">
        <v>2.0815630154847574E-3</v>
      </c>
    </row>
    <row r="12" spans="1:25" ht="24.75" thickBot="1">
      <c r="A12" s="2" t="s">
        <v>26</v>
      </c>
      <c r="C12" s="1" t="s">
        <v>26</v>
      </c>
      <c r="E12" s="4">
        <f>SUM(E9:E11)</f>
        <v>5830065071587</v>
      </c>
      <c r="G12" s="4">
        <f>SUM(G9:G11)</f>
        <v>6283447958560.376</v>
      </c>
      <c r="I12" s="1" t="s">
        <v>26</v>
      </c>
      <c r="K12" s="4">
        <f>SUM(K9:K11)</f>
        <v>0</v>
      </c>
      <c r="M12" s="1" t="s">
        <v>26</v>
      </c>
      <c r="O12" s="4">
        <f>SUM(O9:O11)</f>
        <v>0</v>
      </c>
      <c r="Q12" s="1" t="s">
        <v>26</v>
      </c>
      <c r="S12" s="1" t="s">
        <v>26</v>
      </c>
      <c r="U12" s="4">
        <f>SUM(U9:U11)</f>
        <v>5830065071587</v>
      </c>
      <c r="W12" s="4">
        <f>SUM(W9:W11)</f>
        <v>6507238678782.3252</v>
      </c>
      <c r="Y12" s="7">
        <f>SUM(Y9:Y11)</f>
        <v>4.2799356292601981E-2</v>
      </c>
    </row>
  </sheetData>
  <mergeCells count="18">
    <mergeCell ref="W7:W8"/>
    <mergeCell ref="A5:W5"/>
    <mergeCell ref="A2:Y2"/>
    <mergeCell ref="A3:Y3"/>
    <mergeCell ref="A4:Y4"/>
    <mergeCell ref="A6:A8"/>
    <mergeCell ref="C6:G6"/>
    <mergeCell ref="I6:O6"/>
    <mergeCell ref="Q6:Y6"/>
    <mergeCell ref="C7:C8"/>
    <mergeCell ref="E7:E8"/>
    <mergeCell ref="G7:G8"/>
    <mergeCell ref="Y7:Y8"/>
    <mergeCell ref="I7:K7"/>
    <mergeCell ref="M7:O7"/>
    <mergeCell ref="Q7:Q8"/>
    <mergeCell ref="S7:S8"/>
    <mergeCell ref="U7:U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12"/>
  <sheetViews>
    <sheetView rightToLeft="1" workbookViewId="0">
      <selection activeCell="G16" sqref="G16:G17"/>
    </sheetView>
  </sheetViews>
  <sheetFormatPr defaultRowHeight="22.5"/>
  <cols>
    <col min="1" max="1" width="35.85546875" style="1" bestFit="1" customWidth="1"/>
    <col min="2" max="2" width="1" style="1" customWidth="1"/>
    <col min="3" max="3" width="17" style="1" bestFit="1" customWidth="1"/>
    <col min="4" max="4" width="1" style="1" customWidth="1"/>
    <col min="5" max="5" width="12.28515625" style="1" bestFit="1" customWidth="1"/>
    <col min="6" max="6" width="1" style="1" customWidth="1"/>
    <col min="7" max="7" width="12.7109375" style="1" bestFit="1" customWidth="1"/>
    <col min="8" max="8" width="1" style="1" customWidth="1"/>
    <col min="9" max="9" width="9.5703125" style="1" bestFit="1" customWidth="1"/>
    <col min="10" max="10" width="1" style="1" customWidth="1"/>
    <col min="11" max="11" width="17" style="1" bestFit="1" customWidth="1"/>
    <col min="12" max="12" width="1" style="1" customWidth="1"/>
    <col min="13" max="13" width="12.28515625" style="1" bestFit="1" customWidth="1"/>
    <col min="14" max="14" width="1" style="1" customWidth="1"/>
    <col min="15" max="15" width="12.7109375" style="1" bestFit="1" customWidth="1"/>
    <col min="16" max="16" width="1" style="1" customWidth="1"/>
    <col min="17" max="17" width="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>
      <c r="A2" s="13" t="s">
        <v>0</v>
      </c>
      <c r="B2" s="13" t="s">
        <v>0</v>
      </c>
      <c r="C2" s="13" t="s">
        <v>0</v>
      </c>
      <c r="D2" s="13" t="s">
        <v>0</v>
      </c>
      <c r="E2" s="13" t="s">
        <v>0</v>
      </c>
      <c r="F2" s="13" t="s">
        <v>0</v>
      </c>
      <c r="G2" s="13" t="s">
        <v>0</v>
      </c>
      <c r="H2" s="13" t="s">
        <v>0</v>
      </c>
      <c r="I2" s="13" t="s">
        <v>0</v>
      </c>
      <c r="J2" s="13" t="s">
        <v>0</v>
      </c>
      <c r="K2" s="13" t="s">
        <v>0</v>
      </c>
      <c r="L2" s="13" t="s">
        <v>0</v>
      </c>
      <c r="M2" s="13" t="s">
        <v>0</v>
      </c>
      <c r="N2" s="13" t="s">
        <v>0</v>
      </c>
      <c r="O2" s="13" t="s">
        <v>0</v>
      </c>
      <c r="P2" s="13" t="s">
        <v>0</v>
      </c>
      <c r="Q2" s="13" t="s">
        <v>0</v>
      </c>
    </row>
    <row r="3" spans="1:17" ht="24">
      <c r="A3" s="13" t="s">
        <v>1</v>
      </c>
      <c r="B3" s="13" t="s">
        <v>1</v>
      </c>
      <c r="C3" s="13" t="s">
        <v>1</v>
      </c>
      <c r="D3" s="13" t="s">
        <v>1</v>
      </c>
      <c r="E3" s="13" t="s">
        <v>1</v>
      </c>
      <c r="F3" s="13" t="s">
        <v>1</v>
      </c>
      <c r="G3" s="13" t="s">
        <v>1</v>
      </c>
      <c r="H3" s="13" t="s">
        <v>1</v>
      </c>
      <c r="I3" s="13" t="s">
        <v>1</v>
      </c>
      <c r="J3" s="13" t="s">
        <v>1</v>
      </c>
      <c r="K3" s="13" t="s">
        <v>1</v>
      </c>
      <c r="L3" s="13" t="s">
        <v>1</v>
      </c>
      <c r="M3" s="13" t="s">
        <v>1</v>
      </c>
      <c r="N3" s="13" t="s">
        <v>1</v>
      </c>
      <c r="O3" s="13" t="s">
        <v>1</v>
      </c>
      <c r="P3" s="13" t="s">
        <v>1</v>
      </c>
      <c r="Q3" s="13" t="s">
        <v>1</v>
      </c>
    </row>
    <row r="4" spans="1:17" ht="24">
      <c r="A4" s="13" t="s">
        <v>2</v>
      </c>
      <c r="B4" s="13" t="s">
        <v>2</v>
      </c>
      <c r="C4" s="13" t="s">
        <v>2</v>
      </c>
      <c r="D4" s="13" t="s">
        <v>2</v>
      </c>
      <c r="E4" s="13" t="s">
        <v>2</v>
      </c>
      <c r="F4" s="13" t="s">
        <v>2</v>
      </c>
      <c r="G4" s="13" t="s">
        <v>2</v>
      </c>
      <c r="H4" s="13" t="s">
        <v>2</v>
      </c>
      <c r="I4" s="13" t="s">
        <v>2</v>
      </c>
      <c r="J4" s="13" t="s">
        <v>2</v>
      </c>
      <c r="K4" s="13" t="s">
        <v>2</v>
      </c>
      <c r="L4" s="13" t="s">
        <v>2</v>
      </c>
      <c r="M4" s="13" t="s">
        <v>2</v>
      </c>
      <c r="N4" s="13" t="s">
        <v>2</v>
      </c>
      <c r="O4" s="13" t="s">
        <v>2</v>
      </c>
      <c r="P4" s="13" t="s">
        <v>2</v>
      </c>
      <c r="Q4" s="13" t="s">
        <v>2</v>
      </c>
    </row>
    <row r="6" spans="1:17" ht="24">
      <c r="A6" s="12" t="s">
        <v>3</v>
      </c>
      <c r="C6" s="12" t="s">
        <v>88</v>
      </c>
      <c r="D6" s="12" t="s">
        <v>6</v>
      </c>
      <c r="E6" s="12" t="s">
        <v>6</v>
      </c>
      <c r="F6" s="12" t="s">
        <v>6</v>
      </c>
      <c r="G6" s="12" t="s">
        <v>6</v>
      </c>
      <c r="H6" s="12" t="s">
        <v>6</v>
      </c>
      <c r="I6" s="12" t="s">
        <v>6</v>
      </c>
      <c r="K6" s="12" t="s">
        <v>6</v>
      </c>
      <c r="L6" s="12" t="s">
        <v>6</v>
      </c>
      <c r="M6" s="12" t="s">
        <v>6</v>
      </c>
      <c r="N6" s="12" t="s">
        <v>6</v>
      </c>
      <c r="O6" s="12" t="s">
        <v>6</v>
      </c>
      <c r="P6" s="12" t="s">
        <v>6</v>
      </c>
      <c r="Q6" s="12" t="s">
        <v>6</v>
      </c>
    </row>
    <row r="7" spans="1:17" ht="24">
      <c r="A7" s="12" t="s">
        <v>3</v>
      </c>
      <c r="C7" s="12" t="s">
        <v>27</v>
      </c>
      <c r="E7" s="12" t="s">
        <v>28</v>
      </c>
      <c r="G7" s="12" t="s">
        <v>29</v>
      </c>
      <c r="I7" s="12" t="s">
        <v>30</v>
      </c>
      <c r="K7" s="12" t="s">
        <v>27</v>
      </c>
      <c r="M7" s="12" t="s">
        <v>28</v>
      </c>
      <c r="O7" s="12" t="s">
        <v>29</v>
      </c>
      <c r="Q7" s="12" t="s">
        <v>30</v>
      </c>
    </row>
    <row r="8" spans="1:17" ht="24">
      <c r="A8" s="2" t="s">
        <v>31</v>
      </c>
      <c r="C8" s="3">
        <v>569500000</v>
      </c>
      <c r="E8" s="3">
        <v>6355</v>
      </c>
      <c r="G8" s="1" t="s">
        <v>32</v>
      </c>
      <c r="I8" s="3">
        <v>0.213893226141811</v>
      </c>
      <c r="K8" s="3">
        <v>0</v>
      </c>
      <c r="M8" s="3">
        <v>0</v>
      </c>
      <c r="O8" s="1" t="s">
        <v>26</v>
      </c>
      <c r="Q8" s="3">
        <v>0</v>
      </c>
    </row>
    <row r="9" spans="1:17" ht="24">
      <c r="A9" s="2" t="s">
        <v>33</v>
      </c>
      <c r="C9" s="3">
        <v>367647050</v>
      </c>
      <c r="E9" s="3">
        <v>10076</v>
      </c>
      <c r="G9" s="1" t="s">
        <v>34</v>
      </c>
      <c r="I9" s="3">
        <v>0.29991300086192801</v>
      </c>
      <c r="K9" s="3">
        <v>367647050</v>
      </c>
      <c r="M9" s="3">
        <v>10076</v>
      </c>
      <c r="O9" s="1" t="s">
        <v>34</v>
      </c>
      <c r="Q9" s="3">
        <v>0.29991300086192801</v>
      </c>
    </row>
    <row r="10" spans="1:17" ht="24">
      <c r="A10" s="2" t="s">
        <v>35</v>
      </c>
      <c r="C10" s="3">
        <v>462962962</v>
      </c>
      <c r="E10" s="3">
        <v>5612</v>
      </c>
      <c r="G10" s="1" t="s">
        <v>36</v>
      </c>
      <c r="I10" s="3">
        <v>0.29790600752136798</v>
      </c>
      <c r="K10" s="3">
        <v>462962962</v>
      </c>
      <c r="M10" s="3">
        <v>5612</v>
      </c>
      <c r="O10" s="1" t="s">
        <v>36</v>
      </c>
      <c r="Q10" s="3">
        <v>0.29790600752136798</v>
      </c>
    </row>
    <row r="11" spans="1:17" ht="24">
      <c r="A11" s="2" t="s">
        <v>37</v>
      </c>
      <c r="C11" s="3">
        <v>264359199</v>
      </c>
      <c r="E11" s="3">
        <v>2382</v>
      </c>
      <c r="G11" s="1" t="s">
        <v>38</v>
      </c>
      <c r="I11" s="3">
        <v>0.24229916914848201</v>
      </c>
      <c r="K11" s="3">
        <v>0</v>
      </c>
      <c r="M11" s="3">
        <v>0</v>
      </c>
      <c r="O11" s="1" t="s">
        <v>26</v>
      </c>
      <c r="Q11" s="3">
        <v>0</v>
      </c>
    </row>
    <row r="12" spans="1:17" ht="24">
      <c r="A12" s="2" t="s">
        <v>39</v>
      </c>
      <c r="C12" s="3">
        <v>0</v>
      </c>
      <c r="E12" s="3">
        <v>0</v>
      </c>
      <c r="G12" s="1" t="s">
        <v>26</v>
      </c>
      <c r="I12" s="3">
        <v>0</v>
      </c>
      <c r="K12" s="3">
        <v>2332681667</v>
      </c>
      <c r="M12" s="3">
        <v>3898</v>
      </c>
      <c r="O12" s="1" t="s">
        <v>40</v>
      </c>
      <c r="Q12" s="3">
        <v>0.29797259457009301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62"/>
  <sheetViews>
    <sheetView rightToLeft="1" zoomScale="85" zoomScaleNormal="85" workbookViewId="0">
      <selection activeCell="A5" sqref="A5:AI5"/>
    </sheetView>
  </sheetViews>
  <sheetFormatPr defaultRowHeight="22.5"/>
  <cols>
    <col min="1" max="1" width="39.42578125" style="1" bestFit="1" customWidth="1"/>
    <col min="2" max="2" width="1" style="1" customWidth="1"/>
    <col min="3" max="3" width="21.710937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2.7109375" style="1" bestFit="1" customWidth="1"/>
    <col min="8" max="8" width="1" style="1" customWidth="1"/>
    <col min="9" max="9" width="15.5703125" style="1" bestFit="1" customWidth="1"/>
    <col min="10" max="10" width="1" style="1" customWidth="1"/>
    <col min="11" max="11" width="9.28515625" style="1" bestFit="1" customWidth="1"/>
    <col min="12" max="12" width="1" style="1" customWidth="1"/>
    <col min="13" max="13" width="9.5703125" style="1" bestFit="1" customWidth="1"/>
    <col min="14" max="14" width="1" style="1" customWidth="1"/>
    <col min="15" max="15" width="11.42578125" style="1" bestFit="1" customWidth="1"/>
    <col min="16" max="16" width="1" style="1" customWidth="1"/>
    <col min="17" max="17" width="21.85546875" style="1" bestFit="1" customWidth="1"/>
    <col min="18" max="18" width="1" style="1" customWidth="1"/>
    <col min="19" max="19" width="21.7109375" style="1" bestFit="1" customWidth="1"/>
    <col min="20" max="20" width="1" style="1" customWidth="1"/>
    <col min="21" max="21" width="11.28515625" style="1" bestFit="1" customWidth="1"/>
    <col min="22" max="22" width="1" style="1" customWidth="1"/>
    <col min="23" max="23" width="20.42578125" style="1" bestFit="1" customWidth="1"/>
    <col min="24" max="24" width="1" style="1" customWidth="1"/>
    <col min="25" max="25" width="11.42578125" style="1" bestFit="1" customWidth="1"/>
    <col min="26" max="26" width="1" style="1" customWidth="1"/>
    <col min="27" max="27" width="20.5703125" style="1" bestFit="1" customWidth="1"/>
    <col min="28" max="28" width="1" style="1" customWidth="1"/>
    <col min="29" max="29" width="11.42578125" style="1" bestFit="1" customWidth="1"/>
    <col min="30" max="30" width="1.140625" style="1" customWidth="1"/>
    <col min="31" max="31" width="18.85546875" style="1" bestFit="1" customWidth="1"/>
    <col min="32" max="32" width="1" style="1" customWidth="1"/>
    <col min="33" max="33" width="21.28515625" style="1" bestFit="1" customWidth="1"/>
    <col min="34" max="34" width="1" style="1" customWidth="1"/>
    <col min="35" max="35" width="21.7109375" style="1" bestFit="1" customWidth="1"/>
    <col min="36" max="36" width="1" style="1" customWidth="1"/>
    <col min="37" max="37" width="30.710937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">
      <c r="A2" s="13" t="s">
        <v>0</v>
      </c>
      <c r="B2" s="13" t="s">
        <v>0</v>
      </c>
      <c r="C2" s="13" t="s">
        <v>0</v>
      </c>
      <c r="D2" s="13" t="s">
        <v>0</v>
      </c>
      <c r="E2" s="13" t="s">
        <v>0</v>
      </c>
      <c r="F2" s="13" t="s">
        <v>0</v>
      </c>
      <c r="G2" s="13" t="s">
        <v>0</v>
      </c>
      <c r="H2" s="13" t="s">
        <v>0</v>
      </c>
      <c r="I2" s="13" t="s">
        <v>0</v>
      </c>
      <c r="J2" s="13" t="s">
        <v>0</v>
      </c>
      <c r="K2" s="13" t="s">
        <v>0</v>
      </c>
      <c r="L2" s="13" t="s">
        <v>0</v>
      </c>
      <c r="M2" s="13" t="s">
        <v>0</v>
      </c>
      <c r="N2" s="13" t="s">
        <v>0</v>
      </c>
      <c r="O2" s="13" t="s">
        <v>0</v>
      </c>
      <c r="P2" s="13" t="s">
        <v>0</v>
      </c>
      <c r="Q2" s="13" t="s">
        <v>0</v>
      </c>
      <c r="R2" s="13" t="s">
        <v>0</v>
      </c>
      <c r="S2" s="13" t="s">
        <v>0</v>
      </c>
      <c r="T2" s="13" t="s">
        <v>0</v>
      </c>
      <c r="U2" s="13" t="s">
        <v>0</v>
      </c>
      <c r="V2" s="13" t="s">
        <v>0</v>
      </c>
      <c r="W2" s="13" t="s">
        <v>0</v>
      </c>
      <c r="X2" s="13" t="s">
        <v>0</v>
      </c>
      <c r="Y2" s="13" t="s">
        <v>0</v>
      </c>
      <c r="Z2" s="13" t="s">
        <v>0</v>
      </c>
      <c r="AA2" s="13" t="s">
        <v>0</v>
      </c>
      <c r="AB2" s="13" t="s">
        <v>0</v>
      </c>
      <c r="AC2" s="13" t="s">
        <v>0</v>
      </c>
      <c r="AD2" s="13" t="s">
        <v>0</v>
      </c>
      <c r="AE2" s="13" t="s">
        <v>0</v>
      </c>
      <c r="AF2" s="13" t="s">
        <v>0</v>
      </c>
      <c r="AG2" s="13" t="s">
        <v>0</v>
      </c>
      <c r="AH2" s="13" t="s">
        <v>0</v>
      </c>
      <c r="AI2" s="13" t="s">
        <v>0</v>
      </c>
      <c r="AJ2" s="13" t="s">
        <v>0</v>
      </c>
      <c r="AK2" s="13" t="s">
        <v>0</v>
      </c>
    </row>
    <row r="3" spans="1:37" ht="24">
      <c r="A3" s="13" t="s">
        <v>1</v>
      </c>
      <c r="B3" s="13" t="s">
        <v>1</v>
      </c>
      <c r="C3" s="13" t="s">
        <v>1</v>
      </c>
      <c r="D3" s="13" t="s">
        <v>1</v>
      </c>
      <c r="E3" s="13" t="s">
        <v>1</v>
      </c>
      <c r="F3" s="13" t="s">
        <v>1</v>
      </c>
      <c r="G3" s="13" t="s">
        <v>1</v>
      </c>
      <c r="H3" s="13" t="s">
        <v>1</v>
      </c>
      <c r="I3" s="13" t="s">
        <v>1</v>
      </c>
      <c r="J3" s="13" t="s">
        <v>1</v>
      </c>
      <c r="K3" s="13" t="s">
        <v>1</v>
      </c>
      <c r="L3" s="13" t="s">
        <v>1</v>
      </c>
      <c r="M3" s="13" t="s">
        <v>1</v>
      </c>
      <c r="N3" s="13" t="s">
        <v>1</v>
      </c>
      <c r="O3" s="13" t="s">
        <v>1</v>
      </c>
      <c r="P3" s="13" t="s">
        <v>1</v>
      </c>
      <c r="Q3" s="13" t="s">
        <v>1</v>
      </c>
      <c r="R3" s="13" t="s">
        <v>1</v>
      </c>
      <c r="S3" s="13" t="s">
        <v>1</v>
      </c>
      <c r="T3" s="13" t="s">
        <v>1</v>
      </c>
      <c r="U3" s="13" t="s">
        <v>1</v>
      </c>
      <c r="V3" s="13" t="s">
        <v>1</v>
      </c>
      <c r="W3" s="13" t="s">
        <v>1</v>
      </c>
      <c r="X3" s="13" t="s">
        <v>1</v>
      </c>
      <c r="Y3" s="13" t="s">
        <v>1</v>
      </c>
      <c r="Z3" s="13" t="s">
        <v>1</v>
      </c>
      <c r="AA3" s="13" t="s">
        <v>1</v>
      </c>
      <c r="AB3" s="13" t="s">
        <v>1</v>
      </c>
      <c r="AC3" s="13" t="s">
        <v>1</v>
      </c>
      <c r="AD3" s="13" t="s">
        <v>1</v>
      </c>
      <c r="AE3" s="13" t="s">
        <v>1</v>
      </c>
      <c r="AF3" s="13" t="s">
        <v>1</v>
      </c>
      <c r="AG3" s="13" t="s">
        <v>1</v>
      </c>
      <c r="AH3" s="13" t="s">
        <v>1</v>
      </c>
      <c r="AI3" s="13" t="s">
        <v>1</v>
      </c>
      <c r="AJ3" s="13" t="s">
        <v>1</v>
      </c>
      <c r="AK3" s="13" t="s">
        <v>1</v>
      </c>
    </row>
    <row r="4" spans="1:37" ht="24">
      <c r="A4" s="13" t="s">
        <v>2</v>
      </c>
      <c r="B4" s="13" t="s">
        <v>2</v>
      </c>
      <c r="C4" s="13" t="s">
        <v>2</v>
      </c>
      <c r="D4" s="13" t="s">
        <v>2</v>
      </c>
      <c r="E4" s="13" t="s">
        <v>2</v>
      </c>
      <c r="F4" s="13" t="s">
        <v>2</v>
      </c>
      <c r="G4" s="13" t="s">
        <v>2</v>
      </c>
      <c r="H4" s="13" t="s">
        <v>2</v>
      </c>
      <c r="I4" s="13" t="s">
        <v>2</v>
      </c>
      <c r="J4" s="13" t="s">
        <v>2</v>
      </c>
      <c r="K4" s="13" t="s">
        <v>2</v>
      </c>
      <c r="L4" s="13" t="s">
        <v>2</v>
      </c>
      <c r="M4" s="13" t="s">
        <v>2</v>
      </c>
      <c r="N4" s="13" t="s">
        <v>2</v>
      </c>
      <c r="O4" s="13" t="s">
        <v>2</v>
      </c>
      <c r="P4" s="13" t="s">
        <v>2</v>
      </c>
      <c r="Q4" s="13" t="s">
        <v>2</v>
      </c>
      <c r="R4" s="13" t="s">
        <v>2</v>
      </c>
      <c r="S4" s="13" t="s">
        <v>2</v>
      </c>
      <c r="T4" s="13" t="s">
        <v>2</v>
      </c>
      <c r="U4" s="13" t="s">
        <v>2</v>
      </c>
      <c r="V4" s="13" t="s">
        <v>2</v>
      </c>
      <c r="W4" s="13" t="s">
        <v>2</v>
      </c>
      <c r="X4" s="13" t="s">
        <v>2</v>
      </c>
      <c r="Y4" s="13" t="s">
        <v>2</v>
      </c>
      <c r="Z4" s="13" t="s">
        <v>2</v>
      </c>
      <c r="AA4" s="13" t="s">
        <v>2</v>
      </c>
      <c r="AB4" s="13" t="s">
        <v>2</v>
      </c>
      <c r="AC4" s="13" t="s">
        <v>2</v>
      </c>
      <c r="AD4" s="13" t="s">
        <v>2</v>
      </c>
      <c r="AE4" s="13" t="s">
        <v>2</v>
      </c>
      <c r="AF4" s="13" t="s">
        <v>2</v>
      </c>
      <c r="AG4" s="13" t="s">
        <v>2</v>
      </c>
      <c r="AH4" s="13" t="s">
        <v>2</v>
      </c>
      <c r="AI4" s="13" t="s">
        <v>2</v>
      </c>
      <c r="AJ4" s="13" t="s">
        <v>2</v>
      </c>
      <c r="AK4" s="13" t="s">
        <v>2</v>
      </c>
    </row>
    <row r="5" spans="1:37" ht="25.5">
      <c r="A5" s="15" t="s">
        <v>339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K5" s="3"/>
    </row>
    <row r="6" spans="1:37" ht="24.75" thickBot="1">
      <c r="A6" s="12" t="s">
        <v>41</v>
      </c>
      <c r="B6" s="12" t="s">
        <v>41</v>
      </c>
      <c r="C6" s="12" t="s">
        <v>41</v>
      </c>
      <c r="D6" s="12" t="s">
        <v>41</v>
      </c>
      <c r="E6" s="12" t="s">
        <v>41</v>
      </c>
      <c r="F6" s="12" t="s">
        <v>41</v>
      </c>
      <c r="G6" s="12" t="s">
        <v>41</v>
      </c>
      <c r="H6" s="12" t="s">
        <v>41</v>
      </c>
      <c r="I6" s="12" t="s">
        <v>41</v>
      </c>
      <c r="J6" s="12" t="s">
        <v>41</v>
      </c>
      <c r="K6" s="12" t="s">
        <v>41</v>
      </c>
      <c r="L6" s="12" t="s">
        <v>41</v>
      </c>
      <c r="M6" s="12" t="s">
        <v>41</v>
      </c>
      <c r="O6" s="12" t="s">
        <v>88</v>
      </c>
      <c r="P6" s="12" t="s">
        <v>4</v>
      </c>
      <c r="Q6" s="12" t="s">
        <v>4</v>
      </c>
      <c r="R6" s="12" t="s">
        <v>4</v>
      </c>
      <c r="S6" s="12" t="s">
        <v>4</v>
      </c>
      <c r="U6" s="12" t="s">
        <v>5</v>
      </c>
      <c r="V6" s="12" t="s">
        <v>5</v>
      </c>
      <c r="W6" s="12" t="s">
        <v>5</v>
      </c>
      <c r="X6" s="12" t="s">
        <v>5</v>
      </c>
      <c r="Y6" s="12" t="s">
        <v>5</v>
      </c>
      <c r="Z6" s="12" t="s">
        <v>5</v>
      </c>
      <c r="AA6" s="12" t="s">
        <v>5</v>
      </c>
      <c r="AC6" s="12" t="s">
        <v>6</v>
      </c>
      <c r="AD6" s="12" t="s">
        <v>6</v>
      </c>
      <c r="AE6" s="12" t="s">
        <v>6</v>
      </c>
      <c r="AF6" s="12" t="s">
        <v>6</v>
      </c>
      <c r="AG6" s="12" t="s">
        <v>6</v>
      </c>
      <c r="AH6" s="12" t="s">
        <v>6</v>
      </c>
      <c r="AI6" s="12" t="s">
        <v>6</v>
      </c>
      <c r="AJ6" s="12" t="s">
        <v>6</v>
      </c>
      <c r="AK6" s="12" t="s">
        <v>6</v>
      </c>
    </row>
    <row r="7" spans="1:37" ht="24">
      <c r="A7" s="12" t="s">
        <v>42</v>
      </c>
      <c r="C7" s="12" t="s">
        <v>43</v>
      </c>
      <c r="E7" s="12" t="s">
        <v>44</v>
      </c>
      <c r="G7" s="12" t="s">
        <v>45</v>
      </c>
      <c r="I7" s="12" t="s">
        <v>46</v>
      </c>
      <c r="K7" s="12" t="s">
        <v>47</v>
      </c>
      <c r="M7" s="12" t="s">
        <v>30</v>
      </c>
      <c r="O7" s="12" t="s">
        <v>7</v>
      </c>
      <c r="Q7" s="12" t="s">
        <v>8</v>
      </c>
      <c r="S7" s="12" t="s">
        <v>9</v>
      </c>
      <c r="U7" s="12" t="s">
        <v>10</v>
      </c>
      <c r="V7" s="12" t="s">
        <v>10</v>
      </c>
      <c r="W7" s="12" t="s">
        <v>10</v>
      </c>
      <c r="Y7" s="12" t="s">
        <v>11</v>
      </c>
      <c r="Z7" s="12" t="s">
        <v>11</v>
      </c>
      <c r="AA7" s="12" t="s">
        <v>11</v>
      </c>
      <c r="AC7" s="12" t="s">
        <v>7</v>
      </c>
      <c r="AE7" s="12" t="s">
        <v>48</v>
      </c>
      <c r="AG7" s="12" t="s">
        <v>8</v>
      </c>
      <c r="AI7" s="12" t="s">
        <v>9</v>
      </c>
      <c r="AK7" s="12" t="s">
        <v>13</v>
      </c>
    </row>
    <row r="8" spans="1:37" ht="24">
      <c r="A8" s="12" t="s">
        <v>42</v>
      </c>
      <c r="C8" s="12" t="s">
        <v>43</v>
      </c>
      <c r="E8" s="12" t="s">
        <v>44</v>
      </c>
      <c r="G8" s="12" t="s">
        <v>45</v>
      </c>
      <c r="I8" s="12" t="s">
        <v>46</v>
      </c>
      <c r="K8" s="12" t="s">
        <v>47</v>
      </c>
      <c r="M8" s="12" t="s">
        <v>30</v>
      </c>
      <c r="O8" s="12" t="s">
        <v>7</v>
      </c>
      <c r="Q8" s="12" t="s">
        <v>8</v>
      </c>
      <c r="S8" s="12" t="s">
        <v>9</v>
      </c>
      <c r="U8" s="12" t="s">
        <v>7</v>
      </c>
      <c r="W8" s="12" t="s">
        <v>8</v>
      </c>
      <c r="Y8" s="12" t="s">
        <v>7</v>
      </c>
      <c r="AA8" s="12" t="s">
        <v>14</v>
      </c>
      <c r="AC8" s="12" t="s">
        <v>7</v>
      </c>
      <c r="AE8" s="12" t="s">
        <v>48</v>
      </c>
      <c r="AG8" s="12" t="s">
        <v>8</v>
      </c>
      <c r="AI8" s="12" t="s">
        <v>9</v>
      </c>
      <c r="AK8" s="12" t="s">
        <v>13</v>
      </c>
    </row>
    <row r="9" spans="1:37" ht="24">
      <c r="A9" s="2" t="s">
        <v>49</v>
      </c>
      <c r="C9" s="1" t="s">
        <v>50</v>
      </c>
      <c r="E9" s="1" t="s">
        <v>50</v>
      </c>
      <c r="G9" s="1" t="s">
        <v>51</v>
      </c>
      <c r="I9" s="1" t="s">
        <v>52</v>
      </c>
      <c r="K9" s="3">
        <v>40.5</v>
      </c>
      <c r="M9" s="3">
        <v>40.5</v>
      </c>
      <c r="O9" s="3">
        <v>4360</v>
      </c>
      <c r="Q9" s="3">
        <v>15008401205</v>
      </c>
      <c r="S9" s="3">
        <v>20923217759</v>
      </c>
      <c r="U9" s="3">
        <v>0</v>
      </c>
      <c r="W9" s="3">
        <v>0</v>
      </c>
      <c r="Y9" s="3">
        <v>0</v>
      </c>
      <c r="AA9" s="3">
        <v>0</v>
      </c>
      <c r="AC9" s="3">
        <v>4360</v>
      </c>
      <c r="AE9" s="3">
        <v>4916647</v>
      </c>
      <c r="AG9" s="3">
        <v>15008401205</v>
      </c>
      <c r="AI9" s="3">
        <v>21421043603</v>
      </c>
      <c r="AK9" s="6">
        <v>1.4089031040363163E-4</v>
      </c>
    </row>
    <row r="10" spans="1:37" ht="24">
      <c r="A10" s="2" t="s">
        <v>53</v>
      </c>
      <c r="C10" s="1" t="s">
        <v>50</v>
      </c>
      <c r="E10" s="1" t="s">
        <v>50</v>
      </c>
      <c r="G10" s="1" t="s">
        <v>54</v>
      </c>
      <c r="I10" s="1" t="s">
        <v>55</v>
      </c>
      <c r="K10" s="3">
        <v>54.06</v>
      </c>
      <c r="M10" s="3">
        <v>54.06</v>
      </c>
      <c r="O10" s="3">
        <v>362205</v>
      </c>
      <c r="Q10" s="3">
        <v>1349985121650</v>
      </c>
      <c r="S10" s="3">
        <v>1582431723701</v>
      </c>
      <c r="U10" s="3">
        <v>0</v>
      </c>
      <c r="W10" s="3">
        <v>0</v>
      </c>
      <c r="Y10" s="3">
        <v>0</v>
      </c>
      <c r="AA10" s="3">
        <v>0</v>
      </c>
      <c r="AC10" s="3">
        <v>362205</v>
      </c>
      <c r="AE10" s="3">
        <v>4442627</v>
      </c>
      <c r="AG10" s="3">
        <v>1349985121650</v>
      </c>
      <c r="AI10" s="3">
        <v>1607975084793</v>
      </c>
      <c r="AK10" s="6">
        <v>1.0575960397469327E-2</v>
      </c>
    </row>
    <row r="11" spans="1:37" ht="24">
      <c r="A11" s="2" t="s">
        <v>56</v>
      </c>
      <c r="C11" s="1" t="s">
        <v>50</v>
      </c>
      <c r="E11" s="1" t="s">
        <v>50</v>
      </c>
      <c r="G11" s="1" t="s">
        <v>57</v>
      </c>
      <c r="I11" s="1" t="s">
        <v>58</v>
      </c>
      <c r="K11" s="3">
        <v>30.5</v>
      </c>
      <c r="M11" s="3">
        <v>30.5</v>
      </c>
      <c r="O11" s="3">
        <v>84110</v>
      </c>
      <c r="Q11" s="3">
        <v>222997478600</v>
      </c>
      <c r="S11" s="3">
        <v>222835805428</v>
      </c>
      <c r="U11" s="3">
        <v>0</v>
      </c>
      <c r="W11" s="3">
        <v>0</v>
      </c>
      <c r="Y11" s="3">
        <v>0</v>
      </c>
      <c r="AA11" s="3">
        <v>0</v>
      </c>
      <c r="AC11" s="3">
        <v>84110</v>
      </c>
      <c r="AE11" s="3">
        <v>2840977</v>
      </c>
      <c r="AG11" s="3">
        <v>222997478600</v>
      </c>
      <c r="AI11" s="3">
        <v>238781333402</v>
      </c>
      <c r="AK11" s="6">
        <v>1.5705106065368965E-3</v>
      </c>
    </row>
    <row r="12" spans="1:37" ht="24">
      <c r="A12" s="2" t="s">
        <v>59</v>
      </c>
      <c r="C12" s="1" t="s">
        <v>50</v>
      </c>
      <c r="E12" s="1" t="s">
        <v>50</v>
      </c>
      <c r="G12" s="1" t="s">
        <v>60</v>
      </c>
      <c r="I12" s="1" t="s">
        <v>61</v>
      </c>
      <c r="K12" s="3">
        <v>23</v>
      </c>
      <c r="M12" s="3">
        <v>23</v>
      </c>
      <c r="O12" s="3">
        <v>1440000</v>
      </c>
      <c r="Q12" s="3">
        <v>1440000000000</v>
      </c>
      <c r="S12" s="3">
        <v>1439890200000</v>
      </c>
      <c r="U12" s="3">
        <v>0</v>
      </c>
      <c r="W12" s="3">
        <v>0</v>
      </c>
      <c r="Y12" s="3">
        <v>0</v>
      </c>
      <c r="AA12" s="3">
        <v>0</v>
      </c>
      <c r="AC12" s="3">
        <v>1440000</v>
      </c>
      <c r="AE12" s="3">
        <v>1000000</v>
      </c>
      <c r="AG12" s="3">
        <v>1440000000000</v>
      </c>
      <c r="AI12" s="3">
        <v>1439890200000</v>
      </c>
      <c r="AK12" s="6">
        <v>9.47043388664481E-3</v>
      </c>
    </row>
    <row r="13" spans="1:37" ht="24">
      <c r="A13" s="2" t="s">
        <v>62</v>
      </c>
      <c r="C13" s="1" t="s">
        <v>50</v>
      </c>
      <c r="E13" s="1" t="s">
        <v>50</v>
      </c>
      <c r="G13" s="1" t="s">
        <v>63</v>
      </c>
      <c r="I13" s="1" t="s">
        <v>64</v>
      </c>
      <c r="K13" s="3">
        <v>18</v>
      </c>
      <c r="M13" s="3">
        <v>18</v>
      </c>
      <c r="O13" s="3">
        <v>100000</v>
      </c>
      <c r="Q13" s="3">
        <v>87311757010</v>
      </c>
      <c r="S13" s="3">
        <v>90711882691</v>
      </c>
      <c r="U13" s="3">
        <v>0</v>
      </c>
      <c r="W13" s="3">
        <v>0</v>
      </c>
      <c r="Y13" s="3">
        <v>0</v>
      </c>
      <c r="AA13" s="3">
        <v>0</v>
      </c>
      <c r="AC13" s="3">
        <v>100000</v>
      </c>
      <c r="AE13" s="3">
        <v>915166</v>
      </c>
      <c r="AG13" s="3">
        <v>87311757010</v>
      </c>
      <c r="AI13" s="3">
        <v>91509621859</v>
      </c>
      <c r="AK13" s="6">
        <v>6.0187632626954903E-4</v>
      </c>
    </row>
    <row r="14" spans="1:37" ht="24">
      <c r="A14" s="2" t="s">
        <v>65</v>
      </c>
      <c r="C14" s="1" t="s">
        <v>50</v>
      </c>
      <c r="E14" s="1" t="s">
        <v>50</v>
      </c>
      <c r="G14" s="1" t="s">
        <v>66</v>
      </c>
      <c r="I14" s="1" t="s">
        <v>67</v>
      </c>
      <c r="K14" s="3">
        <v>0</v>
      </c>
      <c r="M14" s="3">
        <v>0</v>
      </c>
      <c r="O14" s="3">
        <v>66878</v>
      </c>
      <c r="Q14" s="3">
        <v>52015091651</v>
      </c>
      <c r="S14" s="3">
        <v>66204171546</v>
      </c>
      <c r="U14" s="3">
        <v>0</v>
      </c>
      <c r="W14" s="3">
        <v>0</v>
      </c>
      <c r="Y14" s="3">
        <v>66878</v>
      </c>
      <c r="AA14" s="3">
        <v>66878000000</v>
      </c>
      <c r="AC14" s="3">
        <v>0</v>
      </c>
      <c r="AE14" s="3">
        <v>0</v>
      </c>
      <c r="AG14" s="3">
        <v>0</v>
      </c>
      <c r="AI14" s="3">
        <v>0</v>
      </c>
      <c r="AK14" s="6">
        <v>0</v>
      </c>
    </row>
    <row r="15" spans="1:37" ht="24">
      <c r="A15" s="2" t="s">
        <v>68</v>
      </c>
      <c r="C15" s="1" t="s">
        <v>50</v>
      </c>
      <c r="E15" s="1" t="s">
        <v>50</v>
      </c>
      <c r="G15" s="1" t="s">
        <v>69</v>
      </c>
      <c r="I15" s="1" t="s">
        <v>70</v>
      </c>
      <c r="K15" s="3">
        <v>0</v>
      </c>
      <c r="M15" s="3">
        <v>0</v>
      </c>
      <c r="O15" s="3">
        <v>46184</v>
      </c>
      <c r="Q15" s="3">
        <v>26340592963</v>
      </c>
      <c r="S15" s="3">
        <v>28100821148</v>
      </c>
      <c r="U15" s="3">
        <v>0</v>
      </c>
      <c r="W15" s="3">
        <v>0</v>
      </c>
      <c r="Y15" s="3">
        <v>0</v>
      </c>
      <c r="AA15" s="3">
        <v>0</v>
      </c>
      <c r="AC15" s="3">
        <v>46184</v>
      </c>
      <c r="AE15" s="3">
        <v>617920</v>
      </c>
      <c r="AG15" s="3">
        <v>26340592963</v>
      </c>
      <c r="AI15" s="3">
        <v>28535841256</v>
      </c>
      <c r="AK15" s="6">
        <v>1.8768569854474973E-4</v>
      </c>
    </row>
    <row r="16" spans="1:37" ht="24">
      <c r="A16" s="2" t="s">
        <v>71</v>
      </c>
      <c r="C16" s="1" t="s">
        <v>50</v>
      </c>
      <c r="E16" s="1" t="s">
        <v>50</v>
      </c>
      <c r="G16" s="1" t="s">
        <v>69</v>
      </c>
      <c r="I16" s="1" t="s">
        <v>72</v>
      </c>
      <c r="K16" s="3">
        <v>0</v>
      </c>
      <c r="M16" s="3">
        <v>0</v>
      </c>
      <c r="O16" s="3">
        <v>73594</v>
      </c>
      <c r="Q16" s="3">
        <v>40178911377</v>
      </c>
      <c r="S16" s="3">
        <v>42827706198</v>
      </c>
      <c r="U16" s="3">
        <v>0</v>
      </c>
      <c r="W16" s="3">
        <v>0</v>
      </c>
      <c r="Y16" s="3">
        <v>0</v>
      </c>
      <c r="AA16" s="3">
        <v>0</v>
      </c>
      <c r="AC16" s="3">
        <v>73594</v>
      </c>
      <c r="AE16" s="3">
        <v>590500</v>
      </c>
      <c r="AG16" s="3">
        <v>40178911377</v>
      </c>
      <c r="AI16" s="3">
        <v>43453943384</v>
      </c>
      <c r="AK16" s="6">
        <v>2.8580491618887234E-4</v>
      </c>
    </row>
    <row r="17" spans="1:37" ht="24">
      <c r="A17" s="2" t="s">
        <v>73</v>
      </c>
      <c r="C17" s="1" t="s">
        <v>50</v>
      </c>
      <c r="E17" s="1" t="s">
        <v>50</v>
      </c>
      <c r="G17" s="1" t="s">
        <v>69</v>
      </c>
      <c r="I17" s="1" t="s">
        <v>74</v>
      </c>
      <c r="K17" s="3">
        <v>0</v>
      </c>
      <c r="M17" s="3">
        <v>0</v>
      </c>
      <c r="O17" s="3">
        <v>339795</v>
      </c>
      <c r="Q17" s="3">
        <v>180862074280</v>
      </c>
      <c r="S17" s="3">
        <v>192649074387</v>
      </c>
      <c r="U17" s="3">
        <v>0</v>
      </c>
      <c r="W17" s="3">
        <v>0</v>
      </c>
      <c r="Y17" s="3">
        <v>0</v>
      </c>
      <c r="AA17" s="3">
        <v>0</v>
      </c>
      <c r="AC17" s="3">
        <v>339795</v>
      </c>
      <c r="AE17" s="3">
        <v>575000</v>
      </c>
      <c r="AG17" s="3">
        <v>180862074280</v>
      </c>
      <c r="AI17" s="3">
        <v>195367227112</v>
      </c>
      <c r="AK17" s="6">
        <v>1.2849677065524285E-3</v>
      </c>
    </row>
    <row r="18" spans="1:37" ht="24">
      <c r="A18" s="2" t="s">
        <v>75</v>
      </c>
      <c r="C18" s="1" t="s">
        <v>50</v>
      </c>
      <c r="E18" s="1" t="s">
        <v>50</v>
      </c>
      <c r="G18" s="1" t="s">
        <v>76</v>
      </c>
      <c r="I18" s="1" t="s">
        <v>77</v>
      </c>
      <c r="K18" s="3">
        <v>0</v>
      </c>
      <c r="M18" s="3">
        <v>0</v>
      </c>
      <c r="O18" s="3">
        <v>74000</v>
      </c>
      <c r="Q18" s="3">
        <v>52116669529</v>
      </c>
      <c r="S18" s="3">
        <v>65953390670</v>
      </c>
      <c r="U18" s="3">
        <v>0</v>
      </c>
      <c r="W18" s="3">
        <v>0</v>
      </c>
      <c r="Y18" s="3">
        <v>0</v>
      </c>
      <c r="AA18" s="3">
        <v>0</v>
      </c>
      <c r="AC18" s="3">
        <v>74000</v>
      </c>
      <c r="AE18" s="3">
        <v>909830</v>
      </c>
      <c r="AG18" s="3">
        <v>52116669529</v>
      </c>
      <c r="AI18" s="3">
        <v>67322286284</v>
      </c>
      <c r="AK18" s="6">
        <v>4.42791583240442E-4</v>
      </c>
    </row>
    <row r="19" spans="1:37" ht="24">
      <c r="A19" s="2" t="s">
        <v>78</v>
      </c>
      <c r="C19" s="1" t="s">
        <v>50</v>
      </c>
      <c r="E19" s="1" t="s">
        <v>50</v>
      </c>
      <c r="G19" s="1" t="s">
        <v>79</v>
      </c>
      <c r="I19" s="1" t="s">
        <v>80</v>
      </c>
      <c r="K19" s="3">
        <v>0</v>
      </c>
      <c r="M19" s="3">
        <v>0</v>
      </c>
      <c r="O19" s="3">
        <v>121200</v>
      </c>
      <c r="Q19" s="3">
        <v>81952746365</v>
      </c>
      <c r="S19" s="3">
        <v>103140606929</v>
      </c>
      <c r="U19" s="3">
        <v>0</v>
      </c>
      <c r="W19" s="3">
        <v>0</v>
      </c>
      <c r="Y19" s="3">
        <v>0</v>
      </c>
      <c r="AA19" s="3">
        <v>0</v>
      </c>
      <c r="AC19" s="3">
        <v>121200</v>
      </c>
      <c r="AE19" s="3">
        <v>870350</v>
      </c>
      <c r="AG19" s="3">
        <v>81952746365</v>
      </c>
      <c r="AI19" s="3">
        <v>105478376660</v>
      </c>
      <c r="AK19" s="6">
        <v>6.9375150454468613E-4</v>
      </c>
    </row>
    <row r="20" spans="1:37" ht="24">
      <c r="A20" s="2" t="s">
        <v>81</v>
      </c>
      <c r="C20" s="1" t="s">
        <v>50</v>
      </c>
      <c r="E20" s="1" t="s">
        <v>50</v>
      </c>
      <c r="G20" s="1" t="s">
        <v>82</v>
      </c>
      <c r="I20" s="1" t="s">
        <v>83</v>
      </c>
      <c r="K20" s="3">
        <v>0</v>
      </c>
      <c r="M20" s="3">
        <v>0</v>
      </c>
      <c r="O20" s="3">
        <v>305135</v>
      </c>
      <c r="Q20" s="3">
        <v>201537934978</v>
      </c>
      <c r="S20" s="3">
        <v>238200730309</v>
      </c>
      <c r="U20" s="3">
        <v>0</v>
      </c>
      <c r="W20" s="3">
        <v>0</v>
      </c>
      <c r="Y20" s="3">
        <v>0</v>
      </c>
      <c r="AA20" s="3">
        <v>0</v>
      </c>
      <c r="AC20" s="3">
        <v>305135</v>
      </c>
      <c r="AE20" s="3">
        <v>794230</v>
      </c>
      <c r="AG20" s="3">
        <v>201537934978</v>
      </c>
      <c r="AI20" s="3">
        <v>242328892062</v>
      </c>
      <c r="AK20" s="6">
        <v>1.5938435799459274E-3</v>
      </c>
    </row>
    <row r="21" spans="1:37" ht="24">
      <c r="A21" s="2" t="s">
        <v>84</v>
      </c>
      <c r="C21" s="1" t="s">
        <v>50</v>
      </c>
      <c r="E21" s="1" t="s">
        <v>50</v>
      </c>
      <c r="G21" s="1" t="s">
        <v>82</v>
      </c>
      <c r="I21" s="1" t="s">
        <v>85</v>
      </c>
      <c r="K21" s="3">
        <v>0</v>
      </c>
      <c r="M21" s="3">
        <v>0</v>
      </c>
      <c r="O21" s="3">
        <v>201535</v>
      </c>
      <c r="Q21" s="3">
        <v>117862644132</v>
      </c>
      <c r="S21" s="3">
        <v>146262949599</v>
      </c>
      <c r="U21" s="3">
        <v>0</v>
      </c>
      <c r="W21" s="3">
        <v>0</v>
      </c>
      <c r="Y21" s="3">
        <v>0</v>
      </c>
      <c r="AA21" s="3">
        <v>0</v>
      </c>
      <c r="AC21" s="3">
        <v>201535</v>
      </c>
      <c r="AE21" s="3">
        <v>741000</v>
      </c>
      <c r="AG21" s="3">
        <v>117862644132</v>
      </c>
      <c r="AI21" s="3">
        <v>149326048020</v>
      </c>
      <c r="AK21" s="6">
        <v>9.8214604511327199E-4</v>
      </c>
    </row>
    <row r="22" spans="1:37" ht="24">
      <c r="A22" s="2" t="s">
        <v>86</v>
      </c>
      <c r="C22" s="1" t="s">
        <v>50</v>
      </c>
      <c r="E22" s="1" t="s">
        <v>50</v>
      </c>
      <c r="G22" s="1" t="s">
        <v>87</v>
      </c>
      <c r="I22" s="1" t="s">
        <v>88</v>
      </c>
      <c r="K22" s="3">
        <v>0</v>
      </c>
      <c r="M22" s="3">
        <v>0</v>
      </c>
      <c r="O22" s="3">
        <v>799934</v>
      </c>
      <c r="Q22" s="3">
        <v>623978215983</v>
      </c>
      <c r="S22" s="3">
        <v>798193271721</v>
      </c>
      <c r="U22" s="3">
        <v>0</v>
      </c>
      <c r="W22" s="3">
        <v>0</v>
      </c>
      <c r="Y22" s="3">
        <v>799934</v>
      </c>
      <c r="AA22" s="3">
        <v>799934000000</v>
      </c>
      <c r="AC22" s="3">
        <v>0</v>
      </c>
      <c r="AE22" s="3">
        <v>0</v>
      </c>
      <c r="AG22" s="3">
        <v>0</v>
      </c>
      <c r="AI22" s="3">
        <v>0</v>
      </c>
      <c r="AK22" s="6">
        <v>0</v>
      </c>
    </row>
    <row r="23" spans="1:37" ht="24">
      <c r="A23" s="2" t="s">
        <v>89</v>
      </c>
      <c r="C23" s="1" t="s">
        <v>50</v>
      </c>
      <c r="E23" s="1" t="s">
        <v>50</v>
      </c>
      <c r="G23" s="1" t="s">
        <v>90</v>
      </c>
      <c r="I23" s="1" t="s">
        <v>91</v>
      </c>
      <c r="K23" s="3">
        <v>0</v>
      </c>
      <c r="M23" s="3">
        <v>0</v>
      </c>
      <c r="O23" s="3">
        <v>52417</v>
      </c>
      <c r="Q23" s="3">
        <v>27446922399</v>
      </c>
      <c r="S23" s="3">
        <v>29240690357</v>
      </c>
      <c r="U23" s="3">
        <v>0</v>
      </c>
      <c r="W23" s="3">
        <v>0</v>
      </c>
      <c r="Y23" s="3">
        <v>0</v>
      </c>
      <c r="AA23" s="3">
        <v>0</v>
      </c>
      <c r="AC23" s="3">
        <v>52417</v>
      </c>
      <c r="AE23" s="3">
        <v>566400</v>
      </c>
      <c r="AG23" s="3">
        <v>27446922399</v>
      </c>
      <c r="AI23" s="3">
        <v>29686725014</v>
      </c>
      <c r="AK23" s="6">
        <v>1.9525528165695671E-4</v>
      </c>
    </row>
    <row r="24" spans="1:37" ht="24">
      <c r="A24" s="2" t="s">
        <v>92</v>
      </c>
      <c r="C24" s="1" t="s">
        <v>50</v>
      </c>
      <c r="E24" s="1" t="s">
        <v>50</v>
      </c>
      <c r="G24" s="1" t="s">
        <v>93</v>
      </c>
      <c r="I24" s="1" t="s">
        <v>94</v>
      </c>
      <c r="K24" s="3">
        <v>0</v>
      </c>
      <c r="M24" s="3">
        <v>0</v>
      </c>
      <c r="O24" s="3">
        <v>741800</v>
      </c>
      <c r="Q24" s="3">
        <v>394707521010</v>
      </c>
      <c r="S24" s="3">
        <v>495484616417</v>
      </c>
      <c r="U24" s="3">
        <v>0</v>
      </c>
      <c r="W24" s="3">
        <v>0</v>
      </c>
      <c r="Y24" s="3">
        <v>0</v>
      </c>
      <c r="AA24" s="3">
        <v>0</v>
      </c>
      <c r="AC24" s="3">
        <v>741800</v>
      </c>
      <c r="AE24" s="3">
        <v>679500</v>
      </c>
      <c r="AG24" s="3">
        <v>394707521010</v>
      </c>
      <c r="AI24" s="3">
        <v>504014665951</v>
      </c>
      <c r="AK24" s="6">
        <v>3.3150010825744314E-3</v>
      </c>
    </row>
    <row r="25" spans="1:37" ht="24">
      <c r="A25" s="2" t="s">
        <v>95</v>
      </c>
      <c r="C25" s="1" t="s">
        <v>50</v>
      </c>
      <c r="E25" s="1" t="s">
        <v>50</v>
      </c>
      <c r="G25" s="1" t="s">
        <v>93</v>
      </c>
      <c r="I25" s="1" t="s">
        <v>96</v>
      </c>
      <c r="K25" s="3">
        <v>0</v>
      </c>
      <c r="M25" s="3">
        <v>0</v>
      </c>
      <c r="O25" s="3">
        <v>1010965</v>
      </c>
      <c r="Q25" s="3">
        <v>472758218038</v>
      </c>
      <c r="S25" s="3">
        <v>585506279741</v>
      </c>
      <c r="U25" s="3">
        <v>0</v>
      </c>
      <c r="W25" s="3">
        <v>0</v>
      </c>
      <c r="Y25" s="3">
        <v>0</v>
      </c>
      <c r="AA25" s="3">
        <v>0</v>
      </c>
      <c r="AC25" s="3">
        <v>1010965</v>
      </c>
      <c r="AE25" s="3">
        <v>587680</v>
      </c>
      <c r="AG25" s="3">
        <v>472758218038</v>
      </c>
      <c r="AI25" s="3">
        <v>594078609251</v>
      </c>
      <c r="AK25" s="6">
        <v>3.9073689038105069E-3</v>
      </c>
    </row>
    <row r="26" spans="1:37" ht="24">
      <c r="A26" s="2" t="s">
        <v>97</v>
      </c>
      <c r="C26" s="1" t="s">
        <v>50</v>
      </c>
      <c r="E26" s="1" t="s">
        <v>50</v>
      </c>
      <c r="G26" s="1" t="s">
        <v>98</v>
      </c>
      <c r="I26" s="1" t="s">
        <v>99</v>
      </c>
      <c r="K26" s="3">
        <v>0</v>
      </c>
      <c r="M26" s="3">
        <v>0</v>
      </c>
      <c r="O26" s="3">
        <v>1980436</v>
      </c>
      <c r="Q26" s="3">
        <v>1355598167093</v>
      </c>
      <c r="S26" s="3">
        <v>1537691296097</v>
      </c>
      <c r="U26" s="3">
        <v>0</v>
      </c>
      <c r="W26" s="3">
        <v>0</v>
      </c>
      <c r="Y26" s="3">
        <v>0</v>
      </c>
      <c r="AA26" s="3">
        <v>0</v>
      </c>
      <c r="AC26" s="3">
        <v>1980436</v>
      </c>
      <c r="AE26" s="3">
        <v>791050</v>
      </c>
      <c r="AG26" s="3">
        <v>1355598167093</v>
      </c>
      <c r="AI26" s="3">
        <v>1566504442727</v>
      </c>
      <c r="AK26" s="6">
        <v>1.0303200034267492E-2</v>
      </c>
    </row>
    <row r="27" spans="1:37" ht="24">
      <c r="A27" s="2" t="s">
        <v>100</v>
      </c>
      <c r="C27" s="1" t="s">
        <v>50</v>
      </c>
      <c r="E27" s="1" t="s">
        <v>50</v>
      </c>
      <c r="G27" s="1" t="s">
        <v>98</v>
      </c>
      <c r="I27" s="1" t="s">
        <v>101</v>
      </c>
      <c r="K27" s="3">
        <v>0</v>
      </c>
      <c r="M27" s="3">
        <v>0</v>
      </c>
      <c r="O27" s="3">
        <v>190500</v>
      </c>
      <c r="Q27" s="3">
        <v>115113591793</v>
      </c>
      <c r="S27" s="3">
        <v>144767055670</v>
      </c>
      <c r="U27" s="3">
        <v>0</v>
      </c>
      <c r="W27" s="3">
        <v>0</v>
      </c>
      <c r="Y27" s="3">
        <v>0</v>
      </c>
      <c r="AA27" s="3">
        <v>0</v>
      </c>
      <c r="AC27" s="3">
        <v>190500</v>
      </c>
      <c r="AE27" s="3">
        <v>777000</v>
      </c>
      <c r="AG27" s="3">
        <v>115113591793</v>
      </c>
      <c r="AI27" s="3">
        <v>148007213589</v>
      </c>
      <c r="AK27" s="6">
        <v>9.7347181822693266E-4</v>
      </c>
    </row>
    <row r="28" spans="1:37" ht="24">
      <c r="A28" s="2" t="s">
        <v>102</v>
      </c>
      <c r="C28" s="1" t="s">
        <v>50</v>
      </c>
      <c r="E28" s="1" t="s">
        <v>50</v>
      </c>
      <c r="G28" s="1" t="s">
        <v>103</v>
      </c>
      <c r="I28" s="1" t="s">
        <v>104</v>
      </c>
      <c r="K28" s="3">
        <v>0</v>
      </c>
      <c r="M28" s="3">
        <v>0</v>
      </c>
      <c r="O28" s="3">
        <v>1388948</v>
      </c>
      <c r="Q28" s="3">
        <v>977669270119</v>
      </c>
      <c r="S28" s="3">
        <v>1134114564490</v>
      </c>
      <c r="U28" s="3">
        <v>0</v>
      </c>
      <c r="W28" s="3">
        <v>0</v>
      </c>
      <c r="Y28" s="3">
        <v>0</v>
      </c>
      <c r="AA28" s="3">
        <v>0</v>
      </c>
      <c r="AC28" s="3">
        <v>1388948</v>
      </c>
      <c r="AE28" s="3">
        <v>831980</v>
      </c>
      <c r="AG28" s="3">
        <v>977669270119</v>
      </c>
      <c r="AI28" s="3">
        <v>1155488844297</v>
      </c>
      <c r="AK28" s="6">
        <v>7.5998716476231012E-3</v>
      </c>
    </row>
    <row r="29" spans="1:37" ht="24">
      <c r="A29" s="2" t="s">
        <v>105</v>
      </c>
      <c r="C29" s="1" t="s">
        <v>50</v>
      </c>
      <c r="E29" s="1" t="s">
        <v>50</v>
      </c>
      <c r="G29" s="1" t="s">
        <v>106</v>
      </c>
      <c r="I29" s="1" t="s">
        <v>107</v>
      </c>
      <c r="K29" s="3">
        <v>0</v>
      </c>
      <c r="M29" s="3">
        <v>0</v>
      </c>
      <c r="O29" s="3">
        <v>5900</v>
      </c>
      <c r="Q29" s="3">
        <v>3782326363</v>
      </c>
      <c r="S29" s="3">
        <v>4765302617</v>
      </c>
      <c r="U29" s="3">
        <v>0</v>
      </c>
      <c r="W29" s="3">
        <v>0</v>
      </c>
      <c r="Y29" s="3">
        <v>0</v>
      </c>
      <c r="AA29" s="3">
        <v>0</v>
      </c>
      <c r="AC29" s="3">
        <v>5900</v>
      </c>
      <c r="AE29" s="3">
        <v>823100</v>
      </c>
      <c r="AG29" s="3">
        <v>3782326363</v>
      </c>
      <c r="AI29" s="3">
        <v>4855919707</v>
      </c>
      <c r="AK29" s="6">
        <v>3.1938314840950468E-5</v>
      </c>
    </row>
    <row r="30" spans="1:37" ht="24">
      <c r="A30" s="2" t="s">
        <v>108</v>
      </c>
      <c r="C30" s="1" t="s">
        <v>50</v>
      </c>
      <c r="E30" s="1" t="s">
        <v>50</v>
      </c>
      <c r="G30" s="1" t="s">
        <v>106</v>
      </c>
      <c r="I30" s="1" t="s">
        <v>109</v>
      </c>
      <c r="K30" s="3">
        <v>0</v>
      </c>
      <c r="M30" s="3">
        <v>0</v>
      </c>
      <c r="O30" s="3">
        <v>75000</v>
      </c>
      <c r="Q30" s="3">
        <v>47478619967</v>
      </c>
      <c r="S30" s="3">
        <v>59132990765</v>
      </c>
      <c r="U30" s="3">
        <v>0</v>
      </c>
      <c r="W30" s="3">
        <v>0</v>
      </c>
      <c r="Y30" s="3">
        <v>0</v>
      </c>
      <c r="AA30" s="3">
        <v>0</v>
      </c>
      <c r="AC30" s="3">
        <v>75000</v>
      </c>
      <c r="AE30" s="3">
        <v>807990</v>
      </c>
      <c r="AG30" s="3">
        <v>47478619967</v>
      </c>
      <c r="AI30" s="3">
        <v>60594629307</v>
      </c>
      <c r="AK30" s="6">
        <v>3.9854249354408656E-4</v>
      </c>
    </row>
    <row r="31" spans="1:37" ht="24">
      <c r="A31" s="2" t="s">
        <v>110</v>
      </c>
      <c r="C31" s="1" t="s">
        <v>50</v>
      </c>
      <c r="E31" s="1" t="s">
        <v>50</v>
      </c>
      <c r="G31" s="1" t="s">
        <v>111</v>
      </c>
      <c r="I31" s="1" t="s">
        <v>112</v>
      </c>
      <c r="K31" s="3">
        <v>18</v>
      </c>
      <c r="M31" s="3">
        <v>18</v>
      </c>
      <c r="O31" s="3">
        <v>335030</v>
      </c>
      <c r="Q31" s="3">
        <v>293365362742</v>
      </c>
      <c r="S31" s="3">
        <v>321537609917</v>
      </c>
      <c r="U31" s="3">
        <v>0</v>
      </c>
      <c r="W31" s="3">
        <v>0</v>
      </c>
      <c r="Y31" s="3">
        <v>0</v>
      </c>
      <c r="AA31" s="3">
        <v>0</v>
      </c>
      <c r="AC31" s="3">
        <v>335030</v>
      </c>
      <c r="AE31" s="3">
        <v>966453</v>
      </c>
      <c r="AG31" s="3">
        <v>293365362742</v>
      </c>
      <c r="AI31" s="3">
        <v>323766059545</v>
      </c>
      <c r="AK31" s="6">
        <v>2.1294714427950332E-3</v>
      </c>
    </row>
    <row r="32" spans="1:37" ht="24">
      <c r="A32" s="2" t="s">
        <v>113</v>
      </c>
      <c r="C32" s="1" t="s">
        <v>50</v>
      </c>
      <c r="E32" s="1" t="s">
        <v>50</v>
      </c>
      <c r="G32" s="1" t="s">
        <v>114</v>
      </c>
      <c r="I32" s="1" t="s">
        <v>115</v>
      </c>
      <c r="K32" s="3">
        <v>19</v>
      </c>
      <c r="M32" s="3">
        <v>19</v>
      </c>
      <c r="O32" s="3">
        <v>2373000</v>
      </c>
      <c r="Q32" s="3">
        <v>2009021740000</v>
      </c>
      <c r="S32" s="3">
        <v>2144328447487</v>
      </c>
      <c r="U32" s="3">
        <v>0</v>
      </c>
      <c r="W32" s="3">
        <v>0</v>
      </c>
      <c r="Y32" s="3">
        <v>0</v>
      </c>
      <c r="AA32" s="3">
        <v>0</v>
      </c>
      <c r="AC32" s="3">
        <v>2373000</v>
      </c>
      <c r="AE32" s="3">
        <v>910616</v>
      </c>
      <c r="AG32" s="3">
        <v>2009021740000</v>
      </c>
      <c r="AI32" s="3">
        <v>2160727000002</v>
      </c>
      <c r="AK32" s="6">
        <v>1.4211515711828111E-2</v>
      </c>
    </row>
    <row r="33" spans="1:37" ht="24">
      <c r="A33" s="2" t="s">
        <v>116</v>
      </c>
      <c r="C33" s="1" t="s">
        <v>50</v>
      </c>
      <c r="E33" s="1" t="s">
        <v>50</v>
      </c>
      <c r="G33" s="1" t="s">
        <v>117</v>
      </c>
      <c r="I33" s="1" t="s">
        <v>118</v>
      </c>
      <c r="K33" s="3">
        <v>23</v>
      </c>
      <c r="M33" s="3">
        <v>23</v>
      </c>
      <c r="O33" s="3">
        <v>4000000</v>
      </c>
      <c r="Q33" s="3">
        <v>4000000000000</v>
      </c>
      <c r="S33" s="3">
        <v>3840183163705</v>
      </c>
      <c r="U33" s="3">
        <v>0</v>
      </c>
      <c r="W33" s="3">
        <v>0</v>
      </c>
      <c r="Y33" s="3">
        <v>0</v>
      </c>
      <c r="AA33" s="3">
        <v>0</v>
      </c>
      <c r="AC33" s="3">
        <v>4000000</v>
      </c>
      <c r="AE33" s="3">
        <v>966859</v>
      </c>
      <c r="AG33" s="3">
        <v>4000000000000</v>
      </c>
      <c r="AI33" s="3">
        <v>3867141108005</v>
      </c>
      <c r="AK33" s="6">
        <v>2.5434928436687539E-2</v>
      </c>
    </row>
    <row r="34" spans="1:37" ht="24">
      <c r="A34" s="2" t="s">
        <v>119</v>
      </c>
      <c r="C34" s="1" t="s">
        <v>50</v>
      </c>
      <c r="E34" s="1" t="s">
        <v>50</v>
      </c>
      <c r="G34" s="1" t="s">
        <v>120</v>
      </c>
      <c r="I34" s="1" t="s">
        <v>121</v>
      </c>
      <c r="K34" s="3">
        <v>23</v>
      </c>
      <c r="M34" s="3">
        <v>23</v>
      </c>
      <c r="O34" s="3">
        <v>1000000</v>
      </c>
      <c r="Q34" s="3">
        <v>1000011326250</v>
      </c>
      <c r="S34" s="3">
        <v>938161459733</v>
      </c>
      <c r="U34" s="3">
        <v>0</v>
      </c>
      <c r="W34" s="3">
        <v>0</v>
      </c>
      <c r="Y34" s="3">
        <v>0</v>
      </c>
      <c r="AA34" s="3">
        <v>0</v>
      </c>
      <c r="AC34" s="3">
        <v>1000000</v>
      </c>
      <c r="AE34" s="3">
        <v>945200</v>
      </c>
      <c r="AG34" s="3">
        <v>1000011326250</v>
      </c>
      <c r="AI34" s="3">
        <v>945127928500</v>
      </c>
      <c r="AK34" s="6">
        <v>6.2162875761504685E-3</v>
      </c>
    </row>
    <row r="35" spans="1:37" ht="24">
      <c r="A35" s="2" t="s">
        <v>122</v>
      </c>
      <c r="C35" s="1" t="s">
        <v>50</v>
      </c>
      <c r="E35" s="1" t="s">
        <v>50</v>
      </c>
      <c r="G35" s="1" t="s">
        <v>123</v>
      </c>
      <c r="I35" s="1" t="s">
        <v>124</v>
      </c>
      <c r="K35" s="3">
        <v>18</v>
      </c>
      <c r="M35" s="3">
        <v>18</v>
      </c>
      <c r="O35" s="3">
        <v>1000000</v>
      </c>
      <c r="Q35" s="3">
        <v>907041250000</v>
      </c>
      <c r="S35" s="3">
        <v>914772243297</v>
      </c>
      <c r="U35" s="3">
        <v>0</v>
      </c>
      <c r="W35" s="3">
        <v>0</v>
      </c>
      <c r="Y35" s="3">
        <v>0</v>
      </c>
      <c r="AA35" s="3">
        <v>0</v>
      </c>
      <c r="AC35" s="3">
        <v>1000000</v>
      </c>
      <c r="AE35" s="3">
        <v>920868</v>
      </c>
      <c r="AG35" s="3">
        <v>907041250000</v>
      </c>
      <c r="AI35" s="3">
        <v>920797783815</v>
      </c>
      <c r="AK35" s="6">
        <v>6.0562635502269674E-3</v>
      </c>
    </row>
    <row r="36" spans="1:37" ht="24">
      <c r="A36" s="2" t="s">
        <v>125</v>
      </c>
      <c r="C36" s="1" t="s">
        <v>50</v>
      </c>
      <c r="E36" s="1" t="s">
        <v>50</v>
      </c>
      <c r="G36" s="1" t="s">
        <v>126</v>
      </c>
      <c r="I36" s="1" t="s">
        <v>127</v>
      </c>
      <c r="K36" s="3">
        <v>23</v>
      </c>
      <c r="M36" s="3">
        <v>23</v>
      </c>
      <c r="O36" s="3">
        <v>2000000</v>
      </c>
      <c r="Q36" s="3">
        <v>2000000000000</v>
      </c>
      <c r="S36" s="3">
        <v>1999847500000</v>
      </c>
      <c r="U36" s="3">
        <v>0</v>
      </c>
      <c r="W36" s="3">
        <v>0</v>
      </c>
      <c r="Y36" s="3">
        <v>0</v>
      </c>
      <c r="AA36" s="3">
        <v>0</v>
      </c>
      <c r="AC36" s="3">
        <v>2000000</v>
      </c>
      <c r="AE36" s="3">
        <v>1000000</v>
      </c>
      <c r="AG36" s="3">
        <v>2000000000000</v>
      </c>
      <c r="AI36" s="3">
        <v>1999847500000</v>
      </c>
      <c r="AK36" s="6">
        <v>1.3153380398117791E-2</v>
      </c>
    </row>
    <row r="37" spans="1:37" ht="24">
      <c r="A37" s="2" t="s">
        <v>128</v>
      </c>
      <c r="C37" s="1" t="s">
        <v>50</v>
      </c>
      <c r="E37" s="1" t="s">
        <v>50</v>
      </c>
      <c r="G37" s="1" t="s">
        <v>129</v>
      </c>
      <c r="I37" s="1" t="s">
        <v>130</v>
      </c>
      <c r="K37" s="3">
        <v>26</v>
      </c>
      <c r="M37" s="3">
        <v>26</v>
      </c>
      <c r="O37" s="3">
        <v>3500000</v>
      </c>
      <c r="Q37" s="3">
        <v>3500000000000</v>
      </c>
      <c r="S37" s="3">
        <v>3362536587033</v>
      </c>
      <c r="U37" s="3">
        <v>0</v>
      </c>
      <c r="W37" s="3">
        <v>0</v>
      </c>
      <c r="Y37" s="3">
        <v>0</v>
      </c>
      <c r="AA37" s="3">
        <v>0</v>
      </c>
      <c r="AC37" s="3">
        <v>3500000</v>
      </c>
      <c r="AE37" s="3">
        <v>966372</v>
      </c>
      <c r="AG37" s="3">
        <v>3500000000000</v>
      </c>
      <c r="AI37" s="3">
        <v>3382044099472</v>
      </c>
      <c r="AK37" s="6">
        <v>2.2244352413654012E-2</v>
      </c>
    </row>
    <row r="38" spans="1:37" ht="24">
      <c r="A38" s="2" t="s">
        <v>132</v>
      </c>
      <c r="C38" s="1" t="s">
        <v>50</v>
      </c>
      <c r="E38" s="1" t="s">
        <v>50</v>
      </c>
      <c r="G38" s="1" t="s">
        <v>98</v>
      </c>
      <c r="I38" s="1" t="s">
        <v>133</v>
      </c>
      <c r="K38" s="3">
        <v>18</v>
      </c>
      <c r="M38" s="3">
        <v>18</v>
      </c>
      <c r="O38" s="3">
        <v>1000000</v>
      </c>
      <c r="Q38" s="3">
        <v>857386250000</v>
      </c>
      <c r="S38" s="3">
        <v>923228598451</v>
      </c>
      <c r="U38" s="3">
        <v>0</v>
      </c>
      <c r="W38" s="3">
        <v>0</v>
      </c>
      <c r="Y38" s="3">
        <v>0</v>
      </c>
      <c r="AA38" s="3">
        <v>0</v>
      </c>
      <c r="AC38" s="3">
        <v>1000000</v>
      </c>
      <c r="AE38" s="3">
        <v>929009</v>
      </c>
      <c r="AG38" s="3">
        <v>857386250000</v>
      </c>
      <c r="AI38" s="3">
        <v>928938163063</v>
      </c>
      <c r="AK38" s="6">
        <v>6.1098043851325725E-3</v>
      </c>
    </row>
    <row r="39" spans="1:37" ht="24">
      <c r="A39" s="2" t="s">
        <v>134</v>
      </c>
      <c r="C39" s="1" t="s">
        <v>50</v>
      </c>
      <c r="E39" s="1" t="s">
        <v>50</v>
      </c>
      <c r="G39" s="1" t="s">
        <v>135</v>
      </c>
      <c r="I39" s="1" t="s">
        <v>136</v>
      </c>
      <c r="K39" s="3">
        <v>18.5</v>
      </c>
      <c r="M39" s="3">
        <v>18.5</v>
      </c>
      <c r="O39" s="3">
        <v>4014000</v>
      </c>
      <c r="Q39" s="3">
        <v>3677735702318</v>
      </c>
      <c r="S39" s="3">
        <v>3951525827179</v>
      </c>
      <c r="U39" s="3">
        <v>0</v>
      </c>
      <c r="W39" s="3">
        <v>0</v>
      </c>
      <c r="Y39" s="3">
        <v>0</v>
      </c>
      <c r="AA39" s="3">
        <v>0</v>
      </c>
      <c r="AC39" s="3">
        <v>4014000</v>
      </c>
      <c r="AE39" s="3">
        <v>994613</v>
      </c>
      <c r="AG39" s="3">
        <v>3677735702318</v>
      </c>
      <c r="AI39" s="3">
        <v>3992072163285</v>
      </c>
      <c r="AK39" s="6">
        <v>2.6256623937787559E-2</v>
      </c>
    </row>
    <row r="40" spans="1:37" ht="24">
      <c r="A40" s="2" t="s">
        <v>137</v>
      </c>
      <c r="C40" s="1" t="s">
        <v>50</v>
      </c>
      <c r="E40" s="1" t="s">
        <v>50</v>
      </c>
      <c r="G40" s="1" t="s">
        <v>135</v>
      </c>
      <c r="I40" s="1" t="s">
        <v>136</v>
      </c>
      <c r="K40" s="3">
        <v>18.5</v>
      </c>
      <c r="M40" s="3">
        <v>18.5</v>
      </c>
      <c r="O40" s="3">
        <v>5000</v>
      </c>
      <c r="Q40" s="3">
        <v>4526945152</v>
      </c>
      <c r="S40" s="3">
        <v>4938778389</v>
      </c>
      <c r="U40" s="3">
        <v>0</v>
      </c>
      <c r="W40" s="3">
        <v>0</v>
      </c>
      <c r="Y40" s="3">
        <v>0</v>
      </c>
      <c r="AA40" s="3">
        <v>0</v>
      </c>
      <c r="AC40" s="3">
        <v>5000</v>
      </c>
      <c r="AE40" s="3">
        <v>987831</v>
      </c>
      <c r="AG40" s="3">
        <v>4526945152</v>
      </c>
      <c r="AI40" s="3">
        <v>4938778389</v>
      </c>
      <c r="AK40" s="6">
        <v>3.2483292277296326E-5</v>
      </c>
    </row>
    <row r="41" spans="1:37" ht="24">
      <c r="A41" s="2" t="s">
        <v>138</v>
      </c>
      <c r="C41" s="1" t="s">
        <v>50</v>
      </c>
      <c r="E41" s="1" t="s">
        <v>50</v>
      </c>
      <c r="G41" s="1" t="s">
        <v>139</v>
      </c>
      <c r="I41" s="1" t="s">
        <v>140</v>
      </c>
      <c r="K41" s="3">
        <v>23</v>
      </c>
      <c r="M41" s="3">
        <v>23</v>
      </c>
      <c r="O41" s="3">
        <v>1000000</v>
      </c>
      <c r="Q41" s="3">
        <v>1000000000000</v>
      </c>
      <c r="S41" s="3">
        <v>998368868568</v>
      </c>
      <c r="U41" s="3">
        <v>0</v>
      </c>
      <c r="W41" s="3">
        <v>0</v>
      </c>
      <c r="Y41" s="3">
        <v>0</v>
      </c>
      <c r="AA41" s="3">
        <v>0</v>
      </c>
      <c r="AC41" s="3">
        <v>1000000</v>
      </c>
      <c r="AE41" s="3">
        <v>1000000</v>
      </c>
      <c r="AG41" s="3">
        <v>1000000000000</v>
      </c>
      <c r="AI41" s="3">
        <v>999923750000</v>
      </c>
      <c r="AK41" s="6">
        <v>6.5766901990588957E-3</v>
      </c>
    </row>
    <row r="42" spans="1:37" ht="24">
      <c r="A42" s="2" t="s">
        <v>141</v>
      </c>
      <c r="C42" s="1" t="s">
        <v>50</v>
      </c>
      <c r="E42" s="1" t="s">
        <v>50</v>
      </c>
      <c r="G42" s="1" t="s">
        <v>142</v>
      </c>
      <c r="I42" s="1" t="s">
        <v>143</v>
      </c>
      <c r="K42" s="3">
        <v>23</v>
      </c>
      <c r="M42" s="3">
        <v>23</v>
      </c>
      <c r="O42" s="3">
        <v>2495000</v>
      </c>
      <c r="Q42" s="3">
        <v>2495000000000</v>
      </c>
      <c r="S42" s="3">
        <v>2494809756250</v>
      </c>
      <c r="U42" s="3">
        <v>0</v>
      </c>
      <c r="W42" s="3">
        <v>0</v>
      </c>
      <c r="Y42" s="3">
        <v>0</v>
      </c>
      <c r="AA42" s="3">
        <v>0</v>
      </c>
      <c r="AC42" s="3">
        <v>2495000</v>
      </c>
      <c r="AE42" s="3">
        <v>1000000</v>
      </c>
      <c r="AG42" s="3">
        <v>2495000000000</v>
      </c>
      <c r="AI42" s="3">
        <v>2494809756250</v>
      </c>
      <c r="AK42" s="6">
        <v>1.6408842046651946E-2</v>
      </c>
    </row>
    <row r="43" spans="1:37" ht="24">
      <c r="A43" s="2" t="s">
        <v>144</v>
      </c>
      <c r="C43" s="1" t="s">
        <v>50</v>
      </c>
      <c r="E43" s="1" t="s">
        <v>50</v>
      </c>
      <c r="G43" s="1" t="s">
        <v>145</v>
      </c>
      <c r="I43" s="1" t="s">
        <v>146</v>
      </c>
      <c r="K43" s="3">
        <v>18</v>
      </c>
      <c r="M43" s="3">
        <v>18</v>
      </c>
      <c r="O43" s="3">
        <v>73400</v>
      </c>
      <c r="Q43" s="3">
        <v>68690656000</v>
      </c>
      <c r="S43" s="3">
        <v>69217087394</v>
      </c>
      <c r="U43" s="3">
        <v>0</v>
      </c>
      <c r="W43" s="3">
        <v>0</v>
      </c>
      <c r="Y43" s="3">
        <v>0</v>
      </c>
      <c r="AA43" s="3">
        <v>0</v>
      </c>
      <c r="AC43" s="3">
        <v>73400</v>
      </c>
      <c r="AE43" s="3">
        <v>977750</v>
      </c>
      <c r="AG43" s="3">
        <v>68690656000</v>
      </c>
      <c r="AI43" s="3">
        <v>71761377777</v>
      </c>
      <c r="AK43" s="6">
        <v>4.7198833900780811E-4</v>
      </c>
    </row>
    <row r="44" spans="1:37" ht="24">
      <c r="A44" s="2" t="s">
        <v>147</v>
      </c>
      <c r="C44" s="1" t="s">
        <v>50</v>
      </c>
      <c r="E44" s="1" t="s">
        <v>50</v>
      </c>
      <c r="G44" s="1" t="s">
        <v>148</v>
      </c>
      <c r="I44" s="1" t="s">
        <v>149</v>
      </c>
      <c r="K44" s="3">
        <v>18</v>
      </c>
      <c r="M44" s="3">
        <v>18</v>
      </c>
      <c r="O44" s="3">
        <v>3738966</v>
      </c>
      <c r="Q44" s="3">
        <v>3515950355104</v>
      </c>
      <c r="S44" s="3">
        <v>3608032699657</v>
      </c>
      <c r="U44" s="3">
        <v>0</v>
      </c>
      <c r="W44" s="3">
        <v>0</v>
      </c>
      <c r="Y44" s="3">
        <v>0</v>
      </c>
      <c r="AA44" s="3">
        <v>0</v>
      </c>
      <c r="AC44" s="3">
        <v>3738966</v>
      </c>
      <c r="AE44" s="3">
        <v>996149</v>
      </c>
      <c r="AG44" s="3">
        <v>3515950355104</v>
      </c>
      <c r="AI44" s="3">
        <v>3724283243681</v>
      </c>
      <c r="AK44" s="6">
        <v>2.4495324875757882E-2</v>
      </c>
    </row>
    <row r="45" spans="1:37" ht="24">
      <c r="A45" s="2" t="s">
        <v>150</v>
      </c>
      <c r="C45" s="1" t="s">
        <v>50</v>
      </c>
      <c r="E45" s="1" t="s">
        <v>50</v>
      </c>
      <c r="G45" s="1" t="s">
        <v>148</v>
      </c>
      <c r="I45" s="1" t="s">
        <v>151</v>
      </c>
      <c r="K45" s="3">
        <v>18</v>
      </c>
      <c r="M45" s="3">
        <v>18</v>
      </c>
      <c r="O45" s="3">
        <v>9805000</v>
      </c>
      <c r="Q45" s="3">
        <v>9063667937060</v>
      </c>
      <c r="S45" s="3">
        <v>9063501885281</v>
      </c>
      <c r="U45" s="3">
        <v>0</v>
      </c>
      <c r="W45" s="3">
        <v>0</v>
      </c>
      <c r="Y45" s="3">
        <v>0</v>
      </c>
      <c r="AA45" s="3">
        <v>0</v>
      </c>
      <c r="AC45" s="3">
        <v>9805000</v>
      </c>
      <c r="AE45" s="3">
        <v>942716</v>
      </c>
      <c r="AG45" s="3">
        <v>9063667937060</v>
      </c>
      <c r="AI45" s="3">
        <v>9242625576058</v>
      </c>
      <c r="AK45" s="6">
        <v>6.0790520316805888E-2</v>
      </c>
    </row>
    <row r="46" spans="1:37" ht="24">
      <c r="A46" s="2" t="s">
        <v>152</v>
      </c>
      <c r="C46" s="1" t="s">
        <v>50</v>
      </c>
      <c r="E46" s="1" t="s">
        <v>50</v>
      </c>
      <c r="G46" s="1" t="s">
        <v>153</v>
      </c>
      <c r="I46" s="1" t="s">
        <v>154</v>
      </c>
      <c r="K46" s="3">
        <v>20.5</v>
      </c>
      <c r="M46" s="3">
        <v>20.5</v>
      </c>
      <c r="O46" s="3">
        <v>2891714</v>
      </c>
      <c r="Q46" s="3">
        <v>2746689211903</v>
      </c>
      <c r="S46" s="3">
        <v>2875321383623</v>
      </c>
      <c r="U46" s="3">
        <v>0</v>
      </c>
      <c r="W46" s="3">
        <v>0</v>
      </c>
      <c r="Y46" s="3">
        <v>2891714</v>
      </c>
      <c r="AA46" s="3">
        <v>2891714000000</v>
      </c>
      <c r="AC46" s="3">
        <v>0</v>
      </c>
      <c r="AE46" s="3">
        <v>0</v>
      </c>
      <c r="AG46" s="3">
        <v>0</v>
      </c>
      <c r="AI46" s="3">
        <v>0</v>
      </c>
      <c r="AK46" s="6">
        <v>0</v>
      </c>
    </row>
    <row r="47" spans="1:37" ht="24">
      <c r="A47" s="2" t="s">
        <v>155</v>
      </c>
      <c r="C47" s="1" t="s">
        <v>50</v>
      </c>
      <c r="E47" s="1" t="s">
        <v>50</v>
      </c>
      <c r="G47" s="1" t="s">
        <v>153</v>
      </c>
      <c r="I47" s="1" t="s">
        <v>156</v>
      </c>
      <c r="K47" s="3">
        <v>20.5</v>
      </c>
      <c r="M47" s="3">
        <v>20.5</v>
      </c>
      <c r="O47" s="3">
        <v>130571</v>
      </c>
      <c r="Q47" s="3">
        <v>120516967512</v>
      </c>
      <c r="S47" s="3">
        <v>116908797838</v>
      </c>
      <c r="U47" s="3">
        <v>0</v>
      </c>
      <c r="W47" s="3">
        <v>0</v>
      </c>
      <c r="Y47" s="3">
        <v>0</v>
      </c>
      <c r="AA47" s="3">
        <v>0</v>
      </c>
      <c r="AC47" s="3">
        <v>130571</v>
      </c>
      <c r="AE47" s="3">
        <v>897835</v>
      </c>
      <c r="AG47" s="3">
        <v>120516967512</v>
      </c>
      <c r="AI47" s="3">
        <v>117222274904</v>
      </c>
      <c r="AK47" s="6">
        <v>7.7099337471734654E-4</v>
      </c>
    </row>
    <row r="48" spans="1:37" ht="24">
      <c r="A48" s="2" t="s">
        <v>157</v>
      </c>
      <c r="C48" s="1" t="s">
        <v>50</v>
      </c>
      <c r="E48" s="1" t="s">
        <v>50</v>
      </c>
      <c r="G48" s="1" t="s">
        <v>158</v>
      </c>
      <c r="I48" s="1" t="s">
        <v>159</v>
      </c>
      <c r="K48" s="3">
        <v>20.5</v>
      </c>
      <c r="M48" s="3">
        <v>20.5</v>
      </c>
      <c r="O48" s="3">
        <v>155000</v>
      </c>
      <c r="Q48" s="3">
        <v>142300468612</v>
      </c>
      <c r="S48" s="3">
        <v>139562517546</v>
      </c>
      <c r="U48" s="3">
        <v>0</v>
      </c>
      <c r="W48" s="3">
        <v>0</v>
      </c>
      <c r="Y48" s="3">
        <v>0</v>
      </c>
      <c r="AA48" s="3">
        <v>0</v>
      </c>
      <c r="AC48" s="3">
        <v>155000</v>
      </c>
      <c r="AE48" s="3">
        <v>914596</v>
      </c>
      <c r="AG48" s="3">
        <v>142300468612</v>
      </c>
      <c r="AI48" s="3">
        <v>141751570618</v>
      </c>
      <c r="AK48" s="6">
        <v>9.323272551378098E-4</v>
      </c>
    </row>
    <row r="49" spans="1:37" ht="24">
      <c r="A49" s="2" t="s">
        <v>160</v>
      </c>
      <c r="C49" s="1" t="s">
        <v>50</v>
      </c>
      <c r="E49" s="1" t="s">
        <v>50</v>
      </c>
      <c r="G49" s="1" t="s">
        <v>126</v>
      </c>
      <c r="I49" s="1" t="s">
        <v>161</v>
      </c>
      <c r="K49" s="3">
        <v>20.5</v>
      </c>
      <c r="M49" s="3">
        <v>20.5</v>
      </c>
      <c r="O49" s="3">
        <v>825000</v>
      </c>
      <c r="Q49" s="3">
        <v>737132250000</v>
      </c>
      <c r="S49" s="3">
        <v>732649731198</v>
      </c>
      <c r="U49" s="3">
        <v>0</v>
      </c>
      <c r="W49" s="3">
        <v>0</v>
      </c>
      <c r="Y49" s="3">
        <v>0</v>
      </c>
      <c r="AA49" s="3">
        <v>0</v>
      </c>
      <c r="AC49" s="3">
        <v>825000</v>
      </c>
      <c r="AE49" s="3">
        <v>874844</v>
      </c>
      <c r="AG49" s="3">
        <v>737132250000</v>
      </c>
      <c r="AI49" s="3">
        <v>721691266844</v>
      </c>
      <c r="AK49" s="6">
        <v>4.7467018174129107E-3</v>
      </c>
    </row>
    <row r="50" spans="1:37" ht="24">
      <c r="A50" s="2" t="s">
        <v>162</v>
      </c>
      <c r="C50" s="1" t="s">
        <v>50</v>
      </c>
      <c r="E50" s="1" t="s">
        <v>50</v>
      </c>
      <c r="G50" s="1" t="s">
        <v>163</v>
      </c>
      <c r="I50" s="1" t="s">
        <v>164</v>
      </c>
      <c r="K50" s="3">
        <v>20.5</v>
      </c>
      <c r="M50" s="3">
        <v>20.5</v>
      </c>
      <c r="O50" s="3">
        <v>1500000</v>
      </c>
      <c r="Q50" s="3">
        <v>1421122500000</v>
      </c>
      <c r="S50" s="3">
        <v>1426688206728</v>
      </c>
      <c r="U50" s="3">
        <v>0</v>
      </c>
      <c r="W50" s="3">
        <v>0</v>
      </c>
      <c r="Y50" s="3">
        <v>0</v>
      </c>
      <c r="AA50" s="3">
        <v>0</v>
      </c>
      <c r="AC50" s="3">
        <v>1500000</v>
      </c>
      <c r="AE50" s="3">
        <v>977037</v>
      </c>
      <c r="AG50" s="3">
        <v>1421122500000</v>
      </c>
      <c r="AI50" s="3">
        <v>1465443751393</v>
      </c>
      <c r="AK50" s="6">
        <v>9.6385044930260375E-3</v>
      </c>
    </row>
    <row r="51" spans="1:37" ht="24">
      <c r="A51" s="2" t="s">
        <v>165</v>
      </c>
      <c r="C51" s="1" t="s">
        <v>50</v>
      </c>
      <c r="E51" s="1" t="s">
        <v>50</v>
      </c>
      <c r="G51" s="1" t="s">
        <v>166</v>
      </c>
      <c r="I51" s="1" t="s">
        <v>167</v>
      </c>
      <c r="K51" s="3">
        <v>23</v>
      </c>
      <c r="M51" s="3">
        <v>23</v>
      </c>
      <c r="O51" s="3">
        <v>1000000</v>
      </c>
      <c r="Q51" s="3">
        <v>904111250000</v>
      </c>
      <c r="S51" s="3">
        <v>930123072707</v>
      </c>
      <c r="U51" s="3">
        <v>0</v>
      </c>
      <c r="W51" s="3">
        <v>0</v>
      </c>
      <c r="Y51" s="3">
        <v>0</v>
      </c>
      <c r="AA51" s="3">
        <v>0</v>
      </c>
      <c r="AC51" s="3">
        <v>1000000</v>
      </c>
      <c r="AE51" s="3">
        <v>916189</v>
      </c>
      <c r="AG51" s="3">
        <v>904111250000</v>
      </c>
      <c r="AI51" s="3">
        <v>916119140588</v>
      </c>
      <c r="AK51" s="6">
        <v>6.0254912167806377E-3</v>
      </c>
    </row>
    <row r="52" spans="1:37" ht="24">
      <c r="A52" s="2" t="s">
        <v>168</v>
      </c>
      <c r="C52" s="1" t="s">
        <v>50</v>
      </c>
      <c r="E52" s="1" t="s">
        <v>50</v>
      </c>
      <c r="G52" s="1" t="s">
        <v>169</v>
      </c>
      <c r="I52" s="1" t="s">
        <v>170</v>
      </c>
      <c r="K52" s="3">
        <v>23</v>
      </c>
      <c r="M52" s="3">
        <v>23</v>
      </c>
      <c r="O52" s="3">
        <v>4100000</v>
      </c>
      <c r="Q52" s="3">
        <v>3843770288967</v>
      </c>
      <c r="S52" s="3">
        <v>3736241889831</v>
      </c>
      <c r="U52" s="3">
        <v>0</v>
      </c>
      <c r="W52" s="3">
        <v>0</v>
      </c>
      <c r="Y52" s="3">
        <v>0</v>
      </c>
      <c r="AA52" s="3">
        <v>0</v>
      </c>
      <c r="AC52" s="3">
        <v>4100000</v>
      </c>
      <c r="AE52" s="3">
        <v>909566</v>
      </c>
      <c r="AG52" s="3">
        <v>3843770288967</v>
      </c>
      <c r="AI52" s="3">
        <v>3728936246929</v>
      </c>
      <c r="AK52" s="6">
        <v>2.452592857014689E-2</v>
      </c>
    </row>
    <row r="53" spans="1:37" ht="24">
      <c r="A53" s="2" t="s">
        <v>171</v>
      </c>
      <c r="C53" s="1" t="s">
        <v>50</v>
      </c>
      <c r="E53" s="1" t="s">
        <v>50</v>
      </c>
      <c r="G53" s="1" t="s">
        <v>169</v>
      </c>
      <c r="I53" s="1" t="s">
        <v>172</v>
      </c>
      <c r="K53" s="3">
        <v>23</v>
      </c>
      <c r="M53" s="3">
        <v>23</v>
      </c>
      <c r="O53" s="3">
        <v>3000000</v>
      </c>
      <c r="Q53" s="3">
        <v>2792190000000</v>
      </c>
      <c r="S53" s="3">
        <v>2695042487340</v>
      </c>
      <c r="U53" s="3">
        <v>0</v>
      </c>
      <c r="W53" s="3">
        <v>0</v>
      </c>
      <c r="Y53" s="3">
        <v>0</v>
      </c>
      <c r="AA53" s="3">
        <v>0</v>
      </c>
      <c r="AC53" s="3">
        <v>3000000</v>
      </c>
      <c r="AE53" s="3">
        <v>886415</v>
      </c>
      <c r="AG53" s="3">
        <v>2792190000000</v>
      </c>
      <c r="AI53" s="3">
        <v>2659042232568</v>
      </c>
      <c r="AK53" s="6">
        <v>1.7489030528391441E-2</v>
      </c>
    </row>
    <row r="54" spans="1:37" ht="24">
      <c r="A54" s="2" t="s">
        <v>173</v>
      </c>
      <c r="C54" s="1" t="s">
        <v>50</v>
      </c>
      <c r="E54" s="1" t="s">
        <v>50</v>
      </c>
      <c r="G54" s="1" t="s">
        <v>174</v>
      </c>
      <c r="I54" s="1" t="s">
        <v>175</v>
      </c>
      <c r="K54" s="3">
        <v>23</v>
      </c>
      <c r="M54" s="3">
        <v>23</v>
      </c>
      <c r="O54" s="3">
        <v>2098065</v>
      </c>
      <c r="Q54" s="3">
        <v>1991827167062</v>
      </c>
      <c r="S54" s="3">
        <v>1968491555418</v>
      </c>
      <c r="U54" s="3">
        <v>0</v>
      </c>
      <c r="W54" s="3">
        <v>0</v>
      </c>
      <c r="Y54" s="3">
        <v>0</v>
      </c>
      <c r="AA54" s="3">
        <v>0</v>
      </c>
      <c r="AC54" s="3">
        <v>2098065</v>
      </c>
      <c r="AE54" s="3">
        <v>919144</v>
      </c>
      <c r="AG54" s="3">
        <v>1991827167062</v>
      </c>
      <c r="AI54" s="3">
        <v>1928276814040</v>
      </c>
      <c r="AK54" s="6">
        <v>1.2682646275747906E-2</v>
      </c>
    </row>
    <row r="55" spans="1:37" ht="24">
      <c r="A55" s="2" t="s">
        <v>176</v>
      </c>
      <c r="C55" s="1" t="s">
        <v>50</v>
      </c>
      <c r="E55" s="1" t="s">
        <v>50</v>
      </c>
      <c r="G55" s="1" t="s">
        <v>177</v>
      </c>
      <c r="I55" s="1" t="s">
        <v>178</v>
      </c>
      <c r="K55" s="3">
        <v>18</v>
      </c>
      <c r="M55" s="3">
        <v>18</v>
      </c>
      <c r="O55" s="3">
        <v>20000</v>
      </c>
      <c r="Q55" s="3">
        <v>17825009048</v>
      </c>
      <c r="S55" s="3">
        <v>19912021592</v>
      </c>
      <c r="U55" s="3">
        <v>0</v>
      </c>
      <c r="W55" s="3">
        <v>0</v>
      </c>
      <c r="Y55" s="3">
        <v>20000</v>
      </c>
      <c r="AA55" s="3">
        <v>20000000000</v>
      </c>
      <c r="AC55" s="3">
        <v>0</v>
      </c>
      <c r="AE55" s="3">
        <v>0</v>
      </c>
      <c r="AG55" s="3">
        <v>0</v>
      </c>
      <c r="AI55" s="3">
        <v>0</v>
      </c>
      <c r="AK55" s="6">
        <v>0</v>
      </c>
    </row>
    <row r="56" spans="1:37" ht="24">
      <c r="A56" s="2" t="s">
        <v>179</v>
      </c>
      <c r="C56" s="1" t="s">
        <v>50</v>
      </c>
      <c r="E56" s="1" t="s">
        <v>50</v>
      </c>
      <c r="G56" s="1" t="s">
        <v>180</v>
      </c>
      <c r="I56" s="1" t="s">
        <v>181</v>
      </c>
      <c r="K56" s="3">
        <v>18</v>
      </c>
      <c r="M56" s="3">
        <v>18</v>
      </c>
      <c r="O56" s="3">
        <v>135000</v>
      </c>
      <c r="Q56" s="3">
        <v>124715109180</v>
      </c>
      <c r="S56" s="3">
        <v>131560697731</v>
      </c>
      <c r="U56" s="3">
        <v>0</v>
      </c>
      <c r="W56" s="3">
        <v>0</v>
      </c>
      <c r="Y56" s="3">
        <v>135000</v>
      </c>
      <c r="AA56" s="3">
        <v>135000000000</v>
      </c>
      <c r="AC56" s="3">
        <v>0</v>
      </c>
      <c r="AE56" s="3">
        <v>0</v>
      </c>
      <c r="AG56" s="3">
        <v>0</v>
      </c>
      <c r="AI56" s="3">
        <v>0</v>
      </c>
      <c r="AK56" s="6">
        <v>0</v>
      </c>
    </row>
    <row r="57" spans="1:37" ht="24">
      <c r="A57" s="2" t="s">
        <v>182</v>
      </c>
      <c r="C57" s="1" t="s">
        <v>50</v>
      </c>
      <c r="E57" s="1" t="s">
        <v>50</v>
      </c>
      <c r="G57" s="1" t="s">
        <v>183</v>
      </c>
      <c r="I57" s="1" t="s">
        <v>184</v>
      </c>
      <c r="K57" s="3">
        <v>23</v>
      </c>
      <c r="M57" s="3">
        <v>23</v>
      </c>
      <c r="O57" s="3">
        <v>1000000</v>
      </c>
      <c r="Q57" s="3">
        <v>950011250000</v>
      </c>
      <c r="S57" s="3">
        <v>986104803775</v>
      </c>
      <c r="U57" s="3">
        <v>0</v>
      </c>
      <c r="W57" s="3">
        <v>0</v>
      </c>
      <c r="Y57" s="3">
        <v>0</v>
      </c>
      <c r="AA57" s="3">
        <v>0</v>
      </c>
      <c r="AC57" s="3">
        <v>1000000</v>
      </c>
      <c r="AE57" s="3">
        <v>991580</v>
      </c>
      <c r="AG57" s="3">
        <v>950011250000</v>
      </c>
      <c r="AI57" s="3">
        <v>991504392025</v>
      </c>
      <c r="AK57" s="6">
        <v>6.52131446758282E-3</v>
      </c>
    </row>
    <row r="58" spans="1:37" ht="24">
      <c r="A58" s="2" t="s">
        <v>185</v>
      </c>
      <c r="C58" s="1" t="s">
        <v>50</v>
      </c>
      <c r="E58" s="1" t="s">
        <v>50</v>
      </c>
      <c r="G58" s="1" t="s">
        <v>186</v>
      </c>
      <c r="I58" s="1" t="s">
        <v>187</v>
      </c>
      <c r="K58" s="3">
        <v>23</v>
      </c>
      <c r="M58" s="3">
        <v>23</v>
      </c>
      <c r="O58" s="3">
        <v>450000</v>
      </c>
      <c r="Q58" s="3">
        <v>450000000000</v>
      </c>
      <c r="S58" s="3">
        <v>423847429169</v>
      </c>
      <c r="U58" s="3">
        <v>0</v>
      </c>
      <c r="W58" s="3">
        <v>0</v>
      </c>
      <c r="Y58" s="3">
        <v>0</v>
      </c>
      <c r="AA58" s="3">
        <v>0</v>
      </c>
      <c r="AC58" s="3">
        <v>450000</v>
      </c>
      <c r="AE58" s="3">
        <v>949241</v>
      </c>
      <c r="AG58" s="3">
        <v>450000000000</v>
      </c>
      <c r="AI58" s="3">
        <v>427125879168</v>
      </c>
      <c r="AK58" s="6">
        <v>2.809288791558956E-3</v>
      </c>
    </row>
    <row r="59" spans="1:37" ht="24">
      <c r="A59" s="2" t="s">
        <v>188</v>
      </c>
      <c r="C59" s="1" t="s">
        <v>50</v>
      </c>
      <c r="E59" s="1" t="s">
        <v>50</v>
      </c>
      <c r="G59" s="1" t="s">
        <v>189</v>
      </c>
      <c r="I59" s="1" t="s">
        <v>190</v>
      </c>
      <c r="K59" s="3">
        <v>20.5</v>
      </c>
      <c r="M59" s="3">
        <v>20.5</v>
      </c>
      <c r="O59" s="3">
        <v>995000</v>
      </c>
      <c r="Q59" s="3">
        <v>995075</v>
      </c>
      <c r="S59" s="3">
        <v>994924131250</v>
      </c>
      <c r="U59" s="3">
        <v>0</v>
      </c>
      <c r="W59" s="3">
        <v>0</v>
      </c>
      <c r="Y59" s="3">
        <v>0</v>
      </c>
      <c r="AA59" s="3">
        <v>0</v>
      </c>
      <c r="AC59" s="3">
        <v>995000</v>
      </c>
      <c r="AE59" s="3">
        <v>1000000</v>
      </c>
      <c r="AG59" s="3">
        <v>995075</v>
      </c>
      <c r="AI59" s="3">
        <v>994924131250</v>
      </c>
      <c r="AK59" s="6">
        <v>6.5438067480636016E-3</v>
      </c>
    </row>
    <row r="60" spans="1:37" ht="24">
      <c r="A60" s="2" t="s">
        <v>191</v>
      </c>
      <c r="C60" s="1" t="s">
        <v>50</v>
      </c>
      <c r="E60" s="1" t="s">
        <v>50</v>
      </c>
      <c r="G60" s="1" t="s">
        <v>38</v>
      </c>
      <c r="I60" s="1" t="s">
        <v>192</v>
      </c>
      <c r="K60" s="3">
        <v>0</v>
      </c>
      <c r="M60" s="3">
        <v>0</v>
      </c>
      <c r="O60" s="3">
        <v>0</v>
      </c>
      <c r="Q60" s="3">
        <v>0</v>
      </c>
      <c r="S60" s="3">
        <v>0</v>
      </c>
      <c r="U60" s="3">
        <v>3207600</v>
      </c>
      <c r="W60" s="3">
        <v>4947864134400</v>
      </c>
      <c r="Y60" s="3">
        <v>0</v>
      </c>
      <c r="AA60" s="3">
        <v>0</v>
      </c>
      <c r="AC60" s="3">
        <v>3207600</v>
      </c>
      <c r="AE60" s="3">
        <v>1542544</v>
      </c>
      <c r="AG60" s="3">
        <v>4947864134400</v>
      </c>
      <c r="AI60" s="3">
        <v>4944276932902</v>
      </c>
      <c r="AK60" s="6">
        <v>3.2519457254665228E-2</v>
      </c>
    </row>
    <row r="61" spans="1:37" ht="24">
      <c r="A61" s="2" t="s">
        <v>193</v>
      </c>
      <c r="C61" s="1" t="s">
        <v>50</v>
      </c>
      <c r="E61" s="1" t="s">
        <v>50</v>
      </c>
      <c r="G61" s="1" t="s">
        <v>194</v>
      </c>
      <c r="I61" s="1" t="s">
        <v>195</v>
      </c>
      <c r="K61" s="3">
        <v>29.75</v>
      </c>
      <c r="M61" s="3">
        <v>29.75</v>
      </c>
      <c r="O61" s="3">
        <v>0</v>
      </c>
      <c r="Q61" s="3">
        <v>0</v>
      </c>
      <c r="S61" s="3">
        <v>0</v>
      </c>
      <c r="U61" s="3">
        <v>252190</v>
      </c>
      <c r="W61" s="3">
        <v>735998861700</v>
      </c>
      <c r="Y61" s="3">
        <v>0</v>
      </c>
      <c r="AA61" s="3">
        <v>0</v>
      </c>
      <c r="AC61" s="3">
        <v>252190</v>
      </c>
      <c r="AE61" s="3">
        <v>2691398</v>
      </c>
      <c r="AG61" s="3">
        <v>735998861700</v>
      </c>
      <c r="AI61" s="3">
        <v>678251572465</v>
      </c>
      <c r="AK61" s="6">
        <v>4.4609906196615987E-3</v>
      </c>
    </row>
    <row r="62" spans="1:37" ht="24">
      <c r="A62" s="2" t="s">
        <v>26</v>
      </c>
      <c r="C62" s="1" t="s">
        <v>26</v>
      </c>
      <c r="E62" s="1" t="s">
        <v>26</v>
      </c>
      <c r="G62" s="1" t="s">
        <v>26</v>
      </c>
      <c r="I62" s="1" t="s">
        <v>26</v>
      </c>
      <c r="K62" s="1" t="s">
        <v>26</v>
      </c>
      <c r="M62" s="1" t="s">
        <v>26</v>
      </c>
      <c r="O62" s="1" t="s">
        <v>26</v>
      </c>
      <c r="Q62" s="4">
        <f>SUM(Q9:Q61)</f>
        <v>58521312268490</v>
      </c>
      <c r="S62" s="4">
        <f>SUM(S9:S61)</f>
        <v>60841397586327</v>
      </c>
      <c r="U62" s="1" t="s">
        <v>26</v>
      </c>
      <c r="W62" s="4">
        <f>SUM(W9:W61)</f>
        <v>5683862996100</v>
      </c>
      <c r="Y62" s="1" t="s">
        <v>26</v>
      </c>
      <c r="AA62" s="4">
        <f>SUM(AA9:AA61)</f>
        <v>3913526000000</v>
      </c>
      <c r="AC62" s="1" t="s">
        <v>26</v>
      </c>
      <c r="AE62" s="1" t="s">
        <v>26</v>
      </c>
      <c r="AG62" s="4">
        <f>SUM(AG9:AG61)</f>
        <v>60639952626825</v>
      </c>
      <c r="AI62" s="4">
        <f>SUM(AI9:AI61)</f>
        <v>63067991441814</v>
      </c>
      <c r="AK62" s="7">
        <f>SUM(AK9:AK61)</f>
        <v>0.41481027047283203</v>
      </c>
    </row>
  </sheetData>
  <mergeCells count="29">
    <mergeCell ref="A5:AI5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39"/>
  <sheetViews>
    <sheetView rightToLeft="1" workbookViewId="0">
      <selection activeCell="A5" sqref="A5:M6"/>
    </sheetView>
  </sheetViews>
  <sheetFormatPr defaultRowHeight="22.5"/>
  <cols>
    <col min="1" max="1" width="39.42578125" style="1" bestFit="1" customWidth="1"/>
    <col min="2" max="2" width="1" style="1" customWidth="1"/>
    <col min="3" max="3" width="14" style="1" bestFit="1" customWidth="1"/>
    <col min="4" max="4" width="1" style="1" customWidth="1"/>
    <col min="5" max="5" width="12.28515625" style="1" bestFit="1" customWidth="1"/>
    <col min="6" max="6" width="1" style="1" customWidth="1"/>
    <col min="7" max="7" width="19.28515625" style="1" bestFit="1" customWidth="1"/>
    <col min="8" max="8" width="1" style="1" customWidth="1"/>
    <col min="9" max="9" width="13" style="1" bestFit="1" customWidth="1"/>
    <col min="10" max="10" width="1" style="1" customWidth="1"/>
    <col min="11" max="11" width="26.42578125" style="1" bestFit="1" customWidth="1"/>
    <col min="12" max="12" width="1" style="1" customWidth="1"/>
    <col min="13" max="13" width="24.7109375" style="1" bestFit="1" customWidth="1"/>
    <col min="14" max="14" width="1" style="1" customWidth="1"/>
    <col min="15" max="15" width="9.140625" style="1" customWidth="1"/>
    <col min="16" max="16384" width="9.140625" style="1"/>
  </cols>
  <sheetData>
    <row r="2" spans="1:13" ht="24">
      <c r="A2" s="13" t="s">
        <v>0</v>
      </c>
      <c r="B2" s="13" t="s">
        <v>0</v>
      </c>
      <c r="C2" s="13" t="s">
        <v>0</v>
      </c>
      <c r="D2" s="13" t="s">
        <v>0</v>
      </c>
      <c r="E2" s="13" t="s">
        <v>0</v>
      </c>
      <c r="F2" s="13" t="s">
        <v>0</v>
      </c>
      <c r="G2" s="13" t="s">
        <v>0</v>
      </c>
      <c r="H2" s="13" t="s">
        <v>0</v>
      </c>
      <c r="I2" s="13" t="s">
        <v>0</v>
      </c>
      <c r="J2" s="13" t="s">
        <v>0</v>
      </c>
      <c r="K2" s="13" t="s">
        <v>0</v>
      </c>
      <c r="L2" s="13" t="s">
        <v>0</v>
      </c>
      <c r="M2" s="13" t="s">
        <v>0</v>
      </c>
    </row>
    <row r="3" spans="1:13" ht="24">
      <c r="A3" s="13" t="s">
        <v>1</v>
      </c>
      <c r="B3" s="13" t="s">
        <v>1</v>
      </c>
      <c r="C3" s="13" t="s">
        <v>1</v>
      </c>
      <c r="D3" s="13" t="s">
        <v>1</v>
      </c>
      <c r="E3" s="13" t="s">
        <v>1</v>
      </c>
      <c r="F3" s="13" t="s">
        <v>1</v>
      </c>
      <c r="G3" s="13" t="s">
        <v>1</v>
      </c>
      <c r="H3" s="13" t="s">
        <v>1</v>
      </c>
      <c r="I3" s="13" t="s">
        <v>1</v>
      </c>
      <c r="J3" s="13" t="s">
        <v>1</v>
      </c>
      <c r="K3" s="13" t="s">
        <v>1</v>
      </c>
      <c r="L3" s="13" t="s">
        <v>1</v>
      </c>
      <c r="M3" s="13" t="s">
        <v>1</v>
      </c>
    </row>
    <row r="4" spans="1:13" ht="24">
      <c r="A4" s="13" t="s">
        <v>2</v>
      </c>
      <c r="B4" s="13" t="s">
        <v>2</v>
      </c>
      <c r="C4" s="13" t="s">
        <v>2</v>
      </c>
      <c r="D4" s="13" t="s">
        <v>2</v>
      </c>
      <c r="E4" s="13" t="s">
        <v>2</v>
      </c>
      <c r="F4" s="13" t="s">
        <v>2</v>
      </c>
      <c r="G4" s="13" t="s">
        <v>2</v>
      </c>
      <c r="H4" s="13" t="s">
        <v>2</v>
      </c>
      <c r="I4" s="13" t="s">
        <v>2</v>
      </c>
      <c r="J4" s="13" t="s">
        <v>2</v>
      </c>
      <c r="K4" s="13" t="s">
        <v>2</v>
      </c>
      <c r="L4" s="13" t="s">
        <v>2</v>
      </c>
      <c r="M4" s="13" t="s">
        <v>2</v>
      </c>
    </row>
    <row r="5" spans="1:13">
      <c r="A5" s="16" t="s">
        <v>340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</row>
    <row r="6" spans="1:13">
      <c r="A6" s="16" t="s">
        <v>341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24">
      <c r="A7" s="12" t="s">
        <v>3</v>
      </c>
      <c r="C7" s="12" t="s">
        <v>6</v>
      </c>
      <c r="D7" s="12" t="s">
        <v>6</v>
      </c>
      <c r="E7" s="12" t="s">
        <v>6</v>
      </c>
      <c r="F7" s="12" t="s">
        <v>6</v>
      </c>
      <c r="G7" s="12" t="s">
        <v>6</v>
      </c>
      <c r="H7" s="12" t="s">
        <v>6</v>
      </c>
      <c r="I7" s="12" t="s">
        <v>6</v>
      </c>
      <c r="J7" s="12" t="s">
        <v>6</v>
      </c>
      <c r="K7" s="12" t="s">
        <v>6</v>
      </c>
      <c r="L7" s="12" t="s">
        <v>6</v>
      </c>
      <c r="M7" s="12" t="s">
        <v>6</v>
      </c>
    </row>
    <row r="8" spans="1:13" ht="24">
      <c r="A8" s="12" t="s">
        <v>3</v>
      </c>
      <c r="C8" s="12" t="s">
        <v>7</v>
      </c>
      <c r="E8" s="12" t="s">
        <v>196</v>
      </c>
      <c r="G8" s="12" t="s">
        <v>197</v>
      </c>
      <c r="I8" s="12" t="s">
        <v>198</v>
      </c>
      <c r="K8" s="12" t="s">
        <v>199</v>
      </c>
      <c r="M8" s="12" t="s">
        <v>200</v>
      </c>
    </row>
    <row r="9" spans="1:13" ht="24">
      <c r="A9" s="2" t="s">
        <v>134</v>
      </c>
      <c r="C9" s="3">
        <v>4014000</v>
      </c>
      <c r="E9" s="3">
        <v>930000</v>
      </c>
      <c r="G9" s="3">
        <v>994613</v>
      </c>
      <c r="I9" s="1" t="s">
        <v>201</v>
      </c>
      <c r="K9" s="3">
        <v>3992376582000</v>
      </c>
      <c r="M9" s="6" t="s">
        <v>325</v>
      </c>
    </row>
    <row r="10" spans="1:13" ht="24">
      <c r="A10" s="2" t="s">
        <v>110</v>
      </c>
      <c r="C10" s="3">
        <v>335030</v>
      </c>
      <c r="E10" s="3">
        <v>944769</v>
      </c>
      <c r="G10" s="3">
        <v>966453</v>
      </c>
      <c r="I10" s="1" t="s">
        <v>202</v>
      </c>
      <c r="K10" s="3">
        <v>323790748590</v>
      </c>
      <c r="M10" s="6" t="s">
        <v>325</v>
      </c>
    </row>
    <row r="11" spans="1:13" ht="24">
      <c r="A11" s="2" t="s">
        <v>62</v>
      </c>
      <c r="C11" s="3">
        <v>100000</v>
      </c>
      <c r="E11" s="3">
        <v>1000000</v>
      </c>
      <c r="G11" s="3">
        <v>915166</v>
      </c>
      <c r="I11" s="1" t="s">
        <v>203</v>
      </c>
      <c r="K11" s="3">
        <v>91516600000</v>
      </c>
      <c r="M11" s="6" t="s">
        <v>325</v>
      </c>
    </row>
    <row r="12" spans="1:13" ht="24">
      <c r="A12" s="2" t="s">
        <v>113</v>
      </c>
      <c r="C12" s="3">
        <v>2373000</v>
      </c>
      <c r="E12" s="3">
        <v>1000000</v>
      </c>
      <c r="G12" s="3">
        <v>910616</v>
      </c>
      <c r="I12" s="1" t="s">
        <v>204</v>
      </c>
      <c r="K12" s="3">
        <v>2160891768000</v>
      </c>
      <c r="M12" s="6" t="s">
        <v>325</v>
      </c>
    </row>
    <row r="13" spans="1:13" ht="24">
      <c r="A13" s="2" t="s">
        <v>122</v>
      </c>
      <c r="C13" s="3">
        <v>1000000</v>
      </c>
      <c r="E13" s="3">
        <v>1000000</v>
      </c>
      <c r="G13" s="3">
        <v>920868</v>
      </c>
      <c r="I13" s="1" t="s">
        <v>205</v>
      </c>
      <c r="K13" s="3">
        <v>920868000000</v>
      </c>
      <c r="M13" s="6" t="s">
        <v>325</v>
      </c>
    </row>
    <row r="14" spans="1:13" ht="24">
      <c r="A14" s="2" t="s">
        <v>144</v>
      </c>
      <c r="C14" s="3">
        <v>73400</v>
      </c>
      <c r="E14" s="3">
        <v>955000</v>
      </c>
      <c r="G14" s="3">
        <v>977750</v>
      </c>
      <c r="I14" s="1" t="s">
        <v>206</v>
      </c>
      <c r="K14" s="3">
        <v>71766850000</v>
      </c>
      <c r="M14" s="6" t="s">
        <v>325</v>
      </c>
    </row>
    <row r="15" spans="1:13" ht="24">
      <c r="A15" s="2" t="s">
        <v>132</v>
      </c>
      <c r="C15" s="3">
        <v>1000000</v>
      </c>
      <c r="E15" s="3">
        <v>947625</v>
      </c>
      <c r="G15" s="3">
        <v>929009</v>
      </c>
      <c r="I15" s="1" t="s">
        <v>207</v>
      </c>
      <c r="K15" s="3">
        <v>929009000000</v>
      </c>
      <c r="M15" s="6" t="s">
        <v>325</v>
      </c>
    </row>
    <row r="16" spans="1:13" ht="24">
      <c r="A16" s="2" t="s">
        <v>20</v>
      </c>
      <c r="C16" s="3">
        <v>569500000</v>
      </c>
      <c r="E16" s="3">
        <v>5520</v>
      </c>
      <c r="G16" s="3">
        <v>6355</v>
      </c>
      <c r="I16" s="1" t="s">
        <v>208</v>
      </c>
      <c r="K16" s="3">
        <v>3619172500000</v>
      </c>
      <c r="M16" s="6" t="s">
        <v>325</v>
      </c>
    </row>
    <row r="17" spans="1:13" ht="24">
      <c r="A17" s="2" t="s">
        <v>147</v>
      </c>
      <c r="C17" s="3">
        <v>3738966</v>
      </c>
      <c r="E17" s="3">
        <v>992000</v>
      </c>
      <c r="G17" s="3">
        <v>996149</v>
      </c>
      <c r="I17" s="1" t="s">
        <v>209</v>
      </c>
      <c r="K17" s="3">
        <v>3724567241934</v>
      </c>
      <c r="M17" s="6" t="s">
        <v>325</v>
      </c>
    </row>
    <row r="18" spans="1:13" ht="24">
      <c r="A18" s="2" t="s">
        <v>150</v>
      </c>
      <c r="C18" s="3">
        <v>9805000</v>
      </c>
      <c r="E18" s="3">
        <v>934130</v>
      </c>
      <c r="G18" s="3">
        <v>942716</v>
      </c>
      <c r="I18" s="1" t="s">
        <v>210</v>
      </c>
      <c r="K18" s="3">
        <v>9243330380000</v>
      </c>
      <c r="M18" s="6" t="s">
        <v>325</v>
      </c>
    </row>
    <row r="19" spans="1:13" ht="24">
      <c r="A19" s="2" t="s">
        <v>155</v>
      </c>
      <c r="C19" s="3">
        <v>130571</v>
      </c>
      <c r="E19" s="3">
        <v>941980</v>
      </c>
      <c r="G19" s="3">
        <v>897835</v>
      </c>
      <c r="I19" s="1" t="s">
        <v>211</v>
      </c>
      <c r="K19" s="3">
        <v>117231213785</v>
      </c>
      <c r="M19" s="6" t="s">
        <v>325</v>
      </c>
    </row>
    <row r="20" spans="1:13" ht="24">
      <c r="A20" s="2" t="s">
        <v>157</v>
      </c>
      <c r="C20" s="3">
        <v>155000</v>
      </c>
      <c r="E20" s="3">
        <v>930000</v>
      </c>
      <c r="G20" s="3">
        <v>914596</v>
      </c>
      <c r="I20" s="1" t="s">
        <v>212</v>
      </c>
      <c r="K20" s="3">
        <v>141762380000</v>
      </c>
      <c r="M20" s="6" t="s">
        <v>325</v>
      </c>
    </row>
    <row r="21" spans="1:13" ht="24">
      <c r="A21" s="2" t="s">
        <v>125</v>
      </c>
      <c r="C21" s="3">
        <v>2000000</v>
      </c>
      <c r="E21" s="3">
        <v>989920</v>
      </c>
      <c r="G21" s="3">
        <v>1000000</v>
      </c>
      <c r="I21" s="1" t="s">
        <v>213</v>
      </c>
      <c r="K21" s="3">
        <v>2000000000000</v>
      </c>
      <c r="M21" s="6" t="s">
        <v>325</v>
      </c>
    </row>
    <row r="22" spans="1:13" ht="24">
      <c r="A22" s="2" t="s">
        <v>160</v>
      </c>
      <c r="C22" s="3">
        <v>825000</v>
      </c>
      <c r="E22" s="3">
        <v>893480</v>
      </c>
      <c r="G22" s="3">
        <v>874844</v>
      </c>
      <c r="I22" s="1" t="s">
        <v>214</v>
      </c>
      <c r="K22" s="3">
        <v>721746300000</v>
      </c>
      <c r="M22" s="6" t="s">
        <v>325</v>
      </c>
    </row>
    <row r="23" spans="1:13" ht="24">
      <c r="A23" s="2" t="s">
        <v>138</v>
      </c>
      <c r="C23" s="3">
        <v>1000000</v>
      </c>
      <c r="E23" s="3">
        <v>1000000</v>
      </c>
      <c r="G23" s="3">
        <v>1000000</v>
      </c>
      <c r="I23" s="1" t="s">
        <v>19</v>
      </c>
      <c r="K23" s="3">
        <v>1000000000000</v>
      </c>
      <c r="M23" s="6" t="s">
        <v>325</v>
      </c>
    </row>
    <row r="24" spans="1:13" ht="24">
      <c r="A24" s="2" t="s">
        <v>53</v>
      </c>
      <c r="C24" s="3">
        <v>362205</v>
      </c>
      <c r="E24" s="3">
        <v>4572540.3092</v>
      </c>
      <c r="G24" s="3">
        <v>4442627</v>
      </c>
      <c r="I24" s="1" t="s">
        <v>215</v>
      </c>
      <c r="K24" s="3">
        <v>1609141712535</v>
      </c>
      <c r="M24" s="6" t="s">
        <v>325</v>
      </c>
    </row>
    <row r="25" spans="1:13" ht="24">
      <c r="A25" s="2" t="s">
        <v>162</v>
      </c>
      <c r="C25" s="3">
        <v>1500000</v>
      </c>
      <c r="E25" s="3">
        <v>955800</v>
      </c>
      <c r="G25" s="3">
        <v>977037</v>
      </c>
      <c r="I25" s="1" t="s">
        <v>131</v>
      </c>
      <c r="K25" s="3">
        <v>1465555500000</v>
      </c>
      <c r="M25" s="6" t="s">
        <v>325</v>
      </c>
    </row>
    <row r="26" spans="1:13" ht="24">
      <c r="A26" s="2" t="s">
        <v>182</v>
      </c>
      <c r="C26" s="3">
        <v>1000000</v>
      </c>
      <c r="E26" s="3">
        <v>1000000</v>
      </c>
      <c r="G26" s="3">
        <v>991580</v>
      </c>
      <c r="I26" s="1" t="s">
        <v>216</v>
      </c>
      <c r="K26" s="3">
        <v>991580000000</v>
      </c>
      <c r="M26" s="6" t="s">
        <v>325</v>
      </c>
    </row>
    <row r="27" spans="1:13" ht="24">
      <c r="A27" s="2" t="s">
        <v>116</v>
      </c>
      <c r="C27" s="3">
        <v>4000000</v>
      </c>
      <c r="E27" s="3">
        <v>936530</v>
      </c>
      <c r="G27" s="3">
        <v>966859</v>
      </c>
      <c r="I27" s="1" t="s">
        <v>217</v>
      </c>
      <c r="K27" s="3">
        <v>3867436000000</v>
      </c>
      <c r="M27" s="6" t="s">
        <v>325</v>
      </c>
    </row>
    <row r="28" spans="1:13" ht="24">
      <c r="A28" s="2" t="s">
        <v>128</v>
      </c>
      <c r="C28" s="3">
        <v>3500000</v>
      </c>
      <c r="E28" s="3">
        <v>1010000</v>
      </c>
      <c r="G28" s="3">
        <v>966372</v>
      </c>
      <c r="I28" s="1" t="s">
        <v>218</v>
      </c>
      <c r="K28" s="3">
        <v>3382302000000</v>
      </c>
      <c r="M28" s="6" t="s">
        <v>325</v>
      </c>
    </row>
    <row r="29" spans="1:13" ht="24">
      <c r="A29" s="2" t="s">
        <v>165</v>
      </c>
      <c r="C29" s="3">
        <v>1000000</v>
      </c>
      <c r="E29" s="3">
        <v>957650</v>
      </c>
      <c r="G29" s="3">
        <v>916189</v>
      </c>
      <c r="I29" s="1" t="s">
        <v>219</v>
      </c>
      <c r="K29" s="3">
        <v>916189000000</v>
      </c>
      <c r="M29" s="6" t="s">
        <v>325</v>
      </c>
    </row>
    <row r="30" spans="1:13" ht="24">
      <c r="A30" s="2" t="s">
        <v>59</v>
      </c>
      <c r="C30" s="3">
        <v>1440000</v>
      </c>
      <c r="E30" s="3">
        <v>1000000</v>
      </c>
      <c r="G30" s="3">
        <v>1000000</v>
      </c>
      <c r="I30" s="1" t="s">
        <v>19</v>
      </c>
      <c r="K30" s="3">
        <v>1440000000000</v>
      </c>
      <c r="M30" s="6" t="s">
        <v>325</v>
      </c>
    </row>
    <row r="31" spans="1:13" ht="24">
      <c r="A31" s="2" t="s">
        <v>185</v>
      </c>
      <c r="C31" s="3">
        <v>450000</v>
      </c>
      <c r="E31" s="3">
        <v>1000000</v>
      </c>
      <c r="G31" s="3">
        <v>949241</v>
      </c>
      <c r="I31" s="1" t="s">
        <v>220</v>
      </c>
      <c r="K31" s="3">
        <v>427158450000</v>
      </c>
      <c r="M31" s="6" t="s">
        <v>325</v>
      </c>
    </row>
    <row r="32" spans="1:13" ht="24">
      <c r="A32" s="2" t="s">
        <v>168</v>
      </c>
      <c r="C32" s="3">
        <v>4100000</v>
      </c>
      <c r="E32" s="3">
        <v>941780</v>
      </c>
      <c r="G32" s="3">
        <v>909566</v>
      </c>
      <c r="I32" s="1" t="s">
        <v>221</v>
      </c>
      <c r="K32" s="3">
        <v>3729220600000</v>
      </c>
      <c r="M32" s="6" t="s">
        <v>325</v>
      </c>
    </row>
    <row r="33" spans="1:13" ht="24">
      <c r="A33" s="2" t="s">
        <v>171</v>
      </c>
      <c r="C33" s="3">
        <v>3000000</v>
      </c>
      <c r="E33" s="3">
        <v>931280</v>
      </c>
      <c r="G33" s="3">
        <v>886415</v>
      </c>
      <c r="I33" s="1" t="s">
        <v>222</v>
      </c>
      <c r="K33" s="3">
        <v>2659245000000</v>
      </c>
      <c r="M33" s="6" t="s">
        <v>325</v>
      </c>
    </row>
    <row r="34" spans="1:13" ht="24">
      <c r="A34" s="2" t="s">
        <v>119</v>
      </c>
      <c r="C34" s="3">
        <v>1000000</v>
      </c>
      <c r="E34" s="3">
        <v>1000000</v>
      </c>
      <c r="G34" s="3">
        <v>945200</v>
      </c>
      <c r="I34" s="1" t="s">
        <v>223</v>
      </c>
      <c r="K34" s="3">
        <v>945200000000</v>
      </c>
      <c r="M34" s="6" t="s">
        <v>325</v>
      </c>
    </row>
    <row r="35" spans="1:13" ht="24">
      <c r="A35" s="2" t="s">
        <v>141</v>
      </c>
      <c r="C35" s="3">
        <v>2495000</v>
      </c>
      <c r="E35" s="3">
        <v>1000000</v>
      </c>
      <c r="G35" s="3">
        <v>1000000</v>
      </c>
      <c r="I35" s="1" t="s">
        <v>19</v>
      </c>
      <c r="K35" s="3">
        <v>2495000000000</v>
      </c>
      <c r="M35" s="6" t="s">
        <v>325</v>
      </c>
    </row>
    <row r="36" spans="1:13" ht="24">
      <c r="A36" s="2" t="s">
        <v>188</v>
      </c>
      <c r="C36" s="3">
        <v>995000</v>
      </c>
      <c r="E36" s="3">
        <v>1000000</v>
      </c>
      <c r="G36" s="3">
        <v>1000000</v>
      </c>
      <c r="I36" s="1" t="s">
        <v>19</v>
      </c>
      <c r="K36" s="3">
        <v>995000000000</v>
      </c>
      <c r="M36" s="6" t="s">
        <v>325</v>
      </c>
    </row>
    <row r="37" spans="1:13" ht="24">
      <c r="A37" s="2" t="s">
        <v>173</v>
      </c>
      <c r="C37" s="3">
        <v>2098065</v>
      </c>
      <c r="E37" s="3">
        <v>853000</v>
      </c>
      <c r="G37" s="3">
        <v>919144</v>
      </c>
      <c r="I37" s="1" t="s">
        <v>224</v>
      </c>
      <c r="K37" s="3">
        <v>1928423856360</v>
      </c>
      <c r="M37" s="6" t="s">
        <v>325</v>
      </c>
    </row>
    <row r="38" spans="1:13" ht="24">
      <c r="A38" s="2" t="s">
        <v>193</v>
      </c>
      <c r="C38" s="3">
        <v>252190</v>
      </c>
      <c r="E38" s="3">
        <v>2990442</v>
      </c>
      <c r="G38" s="3">
        <v>2691398</v>
      </c>
      <c r="I38" s="1" t="s">
        <v>225</v>
      </c>
      <c r="K38" s="3">
        <v>678743661620</v>
      </c>
      <c r="M38" s="6" t="s">
        <v>325</v>
      </c>
    </row>
    <row r="39" spans="1:13" ht="24">
      <c r="A39" s="2" t="s">
        <v>191</v>
      </c>
      <c r="C39" s="3">
        <v>3207600</v>
      </c>
      <c r="E39" s="3">
        <v>1550509.5959999999</v>
      </c>
      <c r="G39" s="3">
        <v>1542544</v>
      </c>
      <c r="I39" s="1" t="s">
        <v>226</v>
      </c>
      <c r="K39" s="3">
        <v>4947864134400</v>
      </c>
      <c r="M39" s="6" t="s">
        <v>325</v>
      </c>
    </row>
  </sheetData>
  <mergeCells count="13">
    <mergeCell ref="K8"/>
    <mergeCell ref="M8"/>
    <mergeCell ref="C7:M7"/>
    <mergeCell ref="A2:M2"/>
    <mergeCell ref="A3:M3"/>
    <mergeCell ref="A4:M4"/>
    <mergeCell ref="A7:A8"/>
    <mergeCell ref="C8"/>
    <mergeCell ref="E8"/>
    <mergeCell ref="G8"/>
    <mergeCell ref="I8"/>
    <mergeCell ref="A5:M5"/>
    <mergeCell ref="A6:M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T78"/>
  <sheetViews>
    <sheetView rightToLeft="1" workbookViewId="0">
      <selection activeCell="A5" sqref="A5:T5"/>
    </sheetView>
  </sheetViews>
  <sheetFormatPr defaultRowHeight="22.5"/>
  <cols>
    <col min="1" max="1" width="31.140625" style="1" bestFit="1" customWidth="1"/>
    <col min="2" max="2" width="1" style="1" customWidth="1"/>
    <col min="3" max="3" width="21.85546875" style="1" bestFit="1" customWidth="1"/>
    <col min="4" max="4" width="1" style="1" customWidth="1"/>
    <col min="5" max="5" width="23.140625" style="1" bestFit="1" customWidth="1"/>
    <col min="6" max="6" width="1" style="1" customWidth="1"/>
    <col min="7" max="7" width="23.28515625" style="1" bestFit="1" customWidth="1"/>
    <col min="8" max="8" width="1" style="1" customWidth="1"/>
    <col min="9" max="9" width="21.28515625" style="1" bestFit="1" customWidth="1"/>
    <col min="10" max="10" width="1" style="1" customWidth="1"/>
    <col min="11" max="11" width="23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20" ht="24">
      <c r="A2" s="13" t="s">
        <v>0</v>
      </c>
      <c r="B2" s="13" t="s">
        <v>0</v>
      </c>
      <c r="C2" s="13" t="s">
        <v>0</v>
      </c>
      <c r="D2" s="13" t="s">
        <v>0</v>
      </c>
      <c r="E2" s="13" t="s">
        <v>0</v>
      </c>
      <c r="F2" s="13" t="s">
        <v>0</v>
      </c>
      <c r="G2" s="13" t="s">
        <v>0</v>
      </c>
      <c r="H2" s="13" t="s">
        <v>0</v>
      </c>
      <c r="I2" s="13" t="s">
        <v>0</v>
      </c>
      <c r="J2" s="13" t="s">
        <v>0</v>
      </c>
      <c r="K2" s="13" t="s">
        <v>0</v>
      </c>
    </row>
    <row r="3" spans="1:20" ht="24">
      <c r="A3" s="13" t="s">
        <v>1</v>
      </c>
      <c r="B3" s="13" t="s">
        <v>1</v>
      </c>
      <c r="C3" s="13" t="s">
        <v>1</v>
      </c>
      <c r="D3" s="13" t="s">
        <v>1</v>
      </c>
      <c r="E3" s="13" t="s">
        <v>1</v>
      </c>
      <c r="F3" s="13" t="s">
        <v>1</v>
      </c>
      <c r="G3" s="13" t="s">
        <v>1</v>
      </c>
      <c r="H3" s="13" t="s">
        <v>1</v>
      </c>
      <c r="I3" s="13" t="s">
        <v>1</v>
      </c>
      <c r="J3" s="13" t="s">
        <v>1</v>
      </c>
      <c r="K3" s="13" t="s">
        <v>1</v>
      </c>
    </row>
    <row r="4" spans="1:20" ht="24">
      <c r="A4" s="13" t="s">
        <v>2</v>
      </c>
      <c r="B4" s="13" t="s">
        <v>2</v>
      </c>
      <c r="C4" s="13" t="s">
        <v>2</v>
      </c>
      <c r="D4" s="13" t="s">
        <v>2</v>
      </c>
      <c r="E4" s="13" t="s">
        <v>2</v>
      </c>
      <c r="F4" s="13" t="s">
        <v>2</v>
      </c>
      <c r="G4" s="13" t="s">
        <v>2</v>
      </c>
      <c r="H4" s="13" t="s">
        <v>2</v>
      </c>
      <c r="I4" s="13" t="s">
        <v>2</v>
      </c>
      <c r="J4" s="13" t="s">
        <v>2</v>
      </c>
      <c r="K4" s="13" t="s">
        <v>2</v>
      </c>
    </row>
    <row r="5" spans="1:20" ht="25.5">
      <c r="A5" s="15" t="s">
        <v>342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</row>
    <row r="6" spans="1:20" ht="24.75" thickBot="1">
      <c r="A6" s="12" t="s">
        <v>228</v>
      </c>
      <c r="C6" s="12" t="s">
        <v>88</v>
      </c>
      <c r="E6" s="12" t="s">
        <v>5</v>
      </c>
      <c r="F6" s="12" t="s">
        <v>5</v>
      </c>
      <c r="G6" s="12" t="s">
        <v>5</v>
      </c>
      <c r="I6" s="12" t="s">
        <v>6</v>
      </c>
      <c r="J6" s="12" t="s">
        <v>6</v>
      </c>
      <c r="K6" s="12" t="s">
        <v>6</v>
      </c>
    </row>
    <row r="7" spans="1:20" ht="24.75" thickBot="1">
      <c r="A7" s="12" t="s">
        <v>228</v>
      </c>
      <c r="C7" s="12" t="s">
        <v>229</v>
      </c>
      <c r="E7" s="12" t="s">
        <v>230</v>
      </c>
      <c r="G7" s="12" t="s">
        <v>231</v>
      </c>
      <c r="I7" s="12" t="s">
        <v>229</v>
      </c>
      <c r="K7" s="12" t="s">
        <v>227</v>
      </c>
    </row>
    <row r="8" spans="1:20" ht="24">
      <c r="A8" s="2" t="s">
        <v>232</v>
      </c>
      <c r="C8" s="3">
        <v>258415933</v>
      </c>
      <c r="E8" s="3">
        <v>158527415537</v>
      </c>
      <c r="F8" s="3"/>
      <c r="G8" s="3">
        <v>158102400000</v>
      </c>
      <c r="I8" s="3">
        <v>683431470</v>
      </c>
      <c r="K8" s="6">
        <v>4.4950597987870711E-6</v>
      </c>
    </row>
    <row r="9" spans="1:20" ht="24">
      <c r="A9" s="2" t="s">
        <v>233</v>
      </c>
      <c r="C9" s="3">
        <v>1202910391</v>
      </c>
      <c r="E9" s="3">
        <v>44199226490839</v>
      </c>
      <c r="F9" s="3"/>
      <c r="G9" s="3">
        <v>44162430847394</v>
      </c>
      <c r="I9" s="3">
        <v>37998553836</v>
      </c>
      <c r="K9" s="6">
        <v>2.4992377327934554E-4</v>
      </c>
    </row>
    <row r="10" spans="1:20" ht="24">
      <c r="A10" s="2" t="s">
        <v>234</v>
      </c>
      <c r="C10" s="3">
        <v>51683362</v>
      </c>
      <c r="E10" s="3">
        <v>2403973585559</v>
      </c>
      <c r="F10" s="3"/>
      <c r="G10" s="3">
        <v>2404013900000</v>
      </c>
      <c r="I10" s="3">
        <v>11368921</v>
      </c>
      <c r="K10" s="6">
        <v>7.4775572952012454E-8</v>
      </c>
    </row>
    <row r="11" spans="1:20" ht="24">
      <c r="A11" s="2" t="s">
        <v>232</v>
      </c>
      <c r="C11" s="3">
        <v>270000</v>
      </c>
      <c r="E11" s="3">
        <v>0</v>
      </c>
      <c r="F11" s="3"/>
      <c r="G11" s="3">
        <v>0</v>
      </c>
      <c r="I11" s="3">
        <v>270000</v>
      </c>
      <c r="K11" s="6">
        <v>1.77584176168023E-9</v>
      </c>
    </row>
    <row r="12" spans="1:20" ht="24">
      <c r="A12" s="2" t="s">
        <v>235</v>
      </c>
      <c r="C12" s="3">
        <v>29872726</v>
      </c>
      <c r="E12" s="3">
        <v>121931</v>
      </c>
      <c r="F12" s="3"/>
      <c r="G12" s="3">
        <v>0</v>
      </c>
      <c r="I12" s="3">
        <v>29994657</v>
      </c>
      <c r="K12" s="6">
        <v>1.9728060936249719E-7</v>
      </c>
    </row>
    <row r="13" spans="1:20" ht="24">
      <c r="A13" s="2" t="s">
        <v>236</v>
      </c>
      <c r="C13" s="3">
        <v>271176885962</v>
      </c>
      <c r="E13" s="3">
        <v>21491800081953</v>
      </c>
      <c r="F13" s="3"/>
      <c r="G13" s="3">
        <v>21533529351600</v>
      </c>
      <c r="I13" s="3">
        <v>229447616315</v>
      </c>
      <c r="K13" s="6">
        <v>1.5091209598894781E-3</v>
      </c>
    </row>
    <row r="14" spans="1:20" ht="24">
      <c r="A14" s="2" t="s">
        <v>237</v>
      </c>
      <c r="C14" s="3">
        <v>219169788</v>
      </c>
      <c r="E14" s="3">
        <v>897026</v>
      </c>
      <c r="F14" s="3"/>
      <c r="G14" s="3">
        <v>120000</v>
      </c>
      <c r="I14" s="3">
        <v>219946814</v>
      </c>
      <c r="K14" s="6">
        <v>1.446632361665607E-6</v>
      </c>
    </row>
    <row r="15" spans="1:20" ht="24">
      <c r="A15" s="2" t="s">
        <v>236</v>
      </c>
      <c r="C15" s="3">
        <v>1500000000000</v>
      </c>
      <c r="E15" s="3">
        <v>0</v>
      </c>
      <c r="F15" s="3"/>
      <c r="G15" s="3">
        <v>1500000000000</v>
      </c>
      <c r="I15" s="3">
        <v>0</v>
      </c>
      <c r="K15" s="6">
        <v>0</v>
      </c>
    </row>
    <row r="16" spans="1:20" ht="24">
      <c r="A16" s="2" t="s">
        <v>238</v>
      </c>
      <c r="C16" s="3">
        <v>3751912958</v>
      </c>
      <c r="E16" s="3">
        <v>7425659576493</v>
      </c>
      <c r="F16" s="3"/>
      <c r="G16" s="3">
        <v>7429402220000</v>
      </c>
      <c r="I16" s="3">
        <v>9269451</v>
      </c>
      <c r="K16" s="6">
        <v>6.0966956272772474E-8</v>
      </c>
    </row>
    <row r="17" spans="1:11" ht="24">
      <c r="A17" s="2" t="s">
        <v>236</v>
      </c>
      <c r="C17" s="3">
        <v>500000000000</v>
      </c>
      <c r="E17" s="3">
        <v>0</v>
      </c>
      <c r="F17" s="3"/>
      <c r="G17" s="3">
        <v>500000000000</v>
      </c>
      <c r="I17" s="3">
        <v>0</v>
      </c>
      <c r="K17" s="6">
        <v>0</v>
      </c>
    </row>
    <row r="18" spans="1:11" ht="24">
      <c r="A18" s="2" t="s">
        <v>236</v>
      </c>
      <c r="C18" s="3">
        <v>500000000000</v>
      </c>
      <c r="E18" s="3">
        <v>0</v>
      </c>
      <c r="F18" s="3"/>
      <c r="G18" s="3">
        <v>500000000000</v>
      </c>
      <c r="I18" s="3">
        <v>0</v>
      </c>
      <c r="K18" s="6">
        <v>0</v>
      </c>
    </row>
    <row r="19" spans="1:11" ht="24">
      <c r="A19" s="2" t="s">
        <v>232</v>
      </c>
      <c r="C19" s="3">
        <v>400000000000</v>
      </c>
      <c r="E19" s="3">
        <v>0</v>
      </c>
      <c r="F19" s="3"/>
      <c r="G19" s="3">
        <v>0</v>
      </c>
      <c r="I19" s="3">
        <v>400000000000</v>
      </c>
      <c r="K19" s="6">
        <v>2.6308766839707111E-3</v>
      </c>
    </row>
    <row r="20" spans="1:11" ht="24">
      <c r="A20" s="2" t="s">
        <v>232</v>
      </c>
      <c r="C20" s="3">
        <v>1250000000000</v>
      </c>
      <c r="E20" s="3">
        <v>0</v>
      </c>
      <c r="F20" s="3"/>
      <c r="G20" s="3">
        <v>0</v>
      </c>
      <c r="I20" s="3">
        <v>1250000000000</v>
      </c>
      <c r="K20" s="6">
        <v>8.2214896374084717E-3</v>
      </c>
    </row>
    <row r="21" spans="1:11" ht="24">
      <c r="A21" s="2" t="s">
        <v>239</v>
      </c>
      <c r="C21" s="3">
        <v>200000000000</v>
      </c>
      <c r="E21" s="3">
        <v>0</v>
      </c>
      <c r="F21" s="3"/>
      <c r="G21" s="3">
        <v>0</v>
      </c>
      <c r="I21" s="3">
        <v>200000000000</v>
      </c>
      <c r="K21" s="6">
        <v>1.3154383419853556E-3</v>
      </c>
    </row>
    <row r="22" spans="1:11" ht="24">
      <c r="A22" s="2" t="s">
        <v>239</v>
      </c>
      <c r="C22" s="3">
        <v>1000000000000</v>
      </c>
      <c r="E22" s="3">
        <v>0</v>
      </c>
      <c r="F22" s="3"/>
      <c r="G22" s="3">
        <v>0</v>
      </c>
      <c r="I22" s="3">
        <v>1000000000000</v>
      </c>
      <c r="K22" s="6">
        <v>6.5771917099267775E-3</v>
      </c>
    </row>
    <row r="23" spans="1:11" ht="24">
      <c r="A23" s="2" t="s">
        <v>239</v>
      </c>
      <c r="C23" s="3">
        <v>2500000000000</v>
      </c>
      <c r="E23" s="3">
        <v>0</v>
      </c>
      <c r="F23" s="3"/>
      <c r="G23" s="3">
        <v>0</v>
      </c>
      <c r="I23" s="3">
        <v>2500000000000</v>
      </c>
      <c r="K23" s="6">
        <v>1.6442979274816943E-2</v>
      </c>
    </row>
    <row r="24" spans="1:11" ht="24">
      <c r="A24" s="2" t="s">
        <v>239</v>
      </c>
      <c r="C24" s="3">
        <v>500000000000</v>
      </c>
      <c r="E24" s="3">
        <v>0</v>
      </c>
      <c r="F24" s="3"/>
      <c r="G24" s="3">
        <v>0</v>
      </c>
      <c r="I24" s="3">
        <v>500000000000</v>
      </c>
      <c r="K24" s="6">
        <v>3.2885958549633888E-3</v>
      </c>
    </row>
    <row r="25" spans="1:11" ht="24">
      <c r="A25" s="2" t="s">
        <v>239</v>
      </c>
      <c r="C25" s="3">
        <v>1500000000000</v>
      </c>
      <c r="E25" s="3">
        <v>0</v>
      </c>
      <c r="F25" s="3"/>
      <c r="G25" s="3">
        <v>0</v>
      </c>
      <c r="I25" s="3">
        <v>1500000000000</v>
      </c>
      <c r="K25" s="6">
        <v>9.8657875648901668E-3</v>
      </c>
    </row>
    <row r="26" spans="1:11" ht="24">
      <c r="A26" s="2" t="s">
        <v>236</v>
      </c>
      <c r="C26" s="3">
        <v>1100000000000</v>
      </c>
      <c r="E26" s="3">
        <v>0</v>
      </c>
      <c r="F26" s="3"/>
      <c r="G26" s="3">
        <v>1100000000000</v>
      </c>
      <c r="I26" s="3">
        <v>0</v>
      </c>
      <c r="K26" s="6">
        <v>0</v>
      </c>
    </row>
    <row r="27" spans="1:11" ht="24">
      <c r="A27" s="2" t="s">
        <v>236</v>
      </c>
      <c r="C27" s="3">
        <v>700000000000</v>
      </c>
      <c r="E27" s="3">
        <v>0</v>
      </c>
      <c r="F27" s="3"/>
      <c r="G27" s="3">
        <v>700000000000</v>
      </c>
      <c r="I27" s="3">
        <v>0</v>
      </c>
      <c r="K27" s="6">
        <v>0</v>
      </c>
    </row>
    <row r="28" spans="1:11" ht="24">
      <c r="A28" s="2" t="s">
        <v>232</v>
      </c>
      <c r="C28" s="3">
        <v>400000000000</v>
      </c>
      <c r="E28" s="3">
        <v>0</v>
      </c>
      <c r="F28" s="3"/>
      <c r="G28" s="3">
        <v>0</v>
      </c>
      <c r="I28" s="3">
        <v>400000000000</v>
      </c>
      <c r="K28" s="6">
        <v>2.6308766839707111E-3</v>
      </c>
    </row>
    <row r="29" spans="1:11" ht="24">
      <c r="A29" s="2" t="s">
        <v>232</v>
      </c>
      <c r="C29" s="3">
        <v>600000000000</v>
      </c>
      <c r="E29" s="3">
        <v>0</v>
      </c>
      <c r="F29" s="3"/>
      <c r="G29" s="3">
        <v>0</v>
      </c>
      <c r="I29" s="3">
        <v>600000000000</v>
      </c>
      <c r="K29" s="6">
        <v>3.9463150259560669E-3</v>
      </c>
    </row>
    <row r="30" spans="1:11" ht="24">
      <c r="A30" s="2" t="s">
        <v>240</v>
      </c>
      <c r="C30" s="3">
        <v>4497106</v>
      </c>
      <c r="E30" s="3">
        <v>12810512295077</v>
      </c>
      <c r="F30" s="3"/>
      <c r="G30" s="3">
        <v>12810508292000</v>
      </c>
      <c r="I30" s="3">
        <v>8500183</v>
      </c>
      <c r="K30" s="6">
        <v>5.5907333160460528E-8</v>
      </c>
    </row>
    <row r="31" spans="1:11" ht="24">
      <c r="A31" s="2" t="s">
        <v>241</v>
      </c>
      <c r="C31" s="3">
        <v>1700000000000</v>
      </c>
      <c r="E31" s="3">
        <v>0</v>
      </c>
      <c r="F31" s="3"/>
      <c r="G31" s="3">
        <v>0</v>
      </c>
      <c r="I31" s="3">
        <v>1700000000000</v>
      </c>
      <c r="K31" s="6">
        <v>1.1181225906875522E-2</v>
      </c>
    </row>
    <row r="32" spans="1:11" ht="24">
      <c r="A32" s="2" t="s">
        <v>242</v>
      </c>
      <c r="C32" s="3">
        <v>2000000000000</v>
      </c>
      <c r="E32" s="3">
        <v>0</v>
      </c>
      <c r="F32" s="3"/>
      <c r="G32" s="3">
        <v>0</v>
      </c>
      <c r="I32" s="3">
        <v>2000000000000</v>
      </c>
      <c r="K32" s="6">
        <v>1.3154383419853555E-2</v>
      </c>
    </row>
    <row r="33" spans="1:11" ht="24">
      <c r="A33" s="2" t="s">
        <v>243</v>
      </c>
      <c r="C33" s="3">
        <v>2000000000000</v>
      </c>
      <c r="E33" s="3">
        <v>0</v>
      </c>
      <c r="F33" s="3"/>
      <c r="G33" s="3">
        <v>2000000000000</v>
      </c>
      <c r="I33" s="3">
        <v>0</v>
      </c>
      <c r="K33" s="6">
        <v>0</v>
      </c>
    </row>
    <row r="34" spans="1:11" ht="24">
      <c r="A34" s="2" t="s">
        <v>244</v>
      </c>
      <c r="C34" s="3">
        <v>1450000000000</v>
      </c>
      <c r="E34" s="3">
        <v>0</v>
      </c>
      <c r="F34" s="3"/>
      <c r="G34" s="3">
        <v>0</v>
      </c>
      <c r="I34" s="3">
        <v>1450000000000</v>
      </c>
      <c r="K34" s="6">
        <v>9.5369279793938271E-3</v>
      </c>
    </row>
    <row r="35" spans="1:11" ht="24">
      <c r="A35" s="2" t="s">
        <v>236</v>
      </c>
      <c r="C35" s="3">
        <v>3000000000000</v>
      </c>
      <c r="E35" s="3">
        <v>0</v>
      </c>
      <c r="F35" s="3"/>
      <c r="G35" s="3">
        <v>3000000000000</v>
      </c>
      <c r="I35" s="3">
        <v>0</v>
      </c>
      <c r="K35" s="6">
        <v>0</v>
      </c>
    </row>
    <row r="36" spans="1:11" ht="24">
      <c r="A36" s="2" t="s">
        <v>234</v>
      </c>
      <c r="C36" s="3">
        <v>1350000000000</v>
      </c>
      <c r="E36" s="3">
        <v>0</v>
      </c>
      <c r="F36" s="3"/>
      <c r="G36" s="3">
        <v>0</v>
      </c>
      <c r="I36" s="3">
        <v>1350000000000</v>
      </c>
      <c r="K36" s="6">
        <v>8.8792088084011494E-3</v>
      </c>
    </row>
    <row r="37" spans="1:11" ht="24">
      <c r="A37" s="2" t="s">
        <v>245</v>
      </c>
      <c r="C37" s="3">
        <v>1000000000000</v>
      </c>
      <c r="E37" s="3">
        <v>0</v>
      </c>
      <c r="F37" s="3"/>
      <c r="G37" s="3">
        <v>1000000000000</v>
      </c>
      <c r="I37" s="3">
        <v>0</v>
      </c>
      <c r="K37" s="6">
        <v>0</v>
      </c>
    </row>
    <row r="38" spans="1:11" ht="24">
      <c r="A38" s="2" t="s">
        <v>241</v>
      </c>
      <c r="C38" s="3">
        <v>1150000000000</v>
      </c>
      <c r="E38" s="3">
        <v>0</v>
      </c>
      <c r="F38" s="3"/>
      <c r="G38" s="3">
        <v>0</v>
      </c>
      <c r="I38" s="3">
        <v>1150000000000</v>
      </c>
      <c r="K38" s="6">
        <v>7.563770466415794E-3</v>
      </c>
    </row>
    <row r="39" spans="1:11" ht="24">
      <c r="A39" s="2" t="s">
        <v>246</v>
      </c>
      <c r="C39" s="3">
        <v>2000000000000</v>
      </c>
      <c r="E39" s="3">
        <v>0</v>
      </c>
      <c r="F39" s="3"/>
      <c r="G39" s="3">
        <v>0</v>
      </c>
      <c r="I39" s="3">
        <v>2000000000000</v>
      </c>
      <c r="K39" s="6">
        <v>1.3154383419853555E-2</v>
      </c>
    </row>
    <row r="40" spans="1:11" ht="24">
      <c r="A40" s="2" t="s">
        <v>245</v>
      </c>
      <c r="C40" s="3">
        <v>1500000000000</v>
      </c>
      <c r="E40" s="3">
        <v>0</v>
      </c>
      <c r="F40" s="3"/>
      <c r="G40" s="3">
        <v>1500000000000</v>
      </c>
      <c r="I40" s="3">
        <v>0</v>
      </c>
      <c r="K40" s="6">
        <v>0</v>
      </c>
    </row>
    <row r="41" spans="1:11" ht="24">
      <c r="A41" s="2" t="s">
        <v>248</v>
      </c>
      <c r="C41" s="3">
        <v>430000</v>
      </c>
      <c r="E41" s="3">
        <v>0</v>
      </c>
      <c r="F41" s="3"/>
      <c r="G41" s="3">
        <v>0</v>
      </c>
      <c r="I41" s="3">
        <v>430000</v>
      </c>
      <c r="K41" s="6">
        <v>2.8281924352685145E-9</v>
      </c>
    </row>
    <row r="42" spans="1:11" ht="24">
      <c r="A42" s="2" t="s">
        <v>249</v>
      </c>
      <c r="C42" s="3">
        <v>1950000000000</v>
      </c>
      <c r="E42" s="3">
        <v>0</v>
      </c>
      <c r="F42" s="3"/>
      <c r="G42" s="3">
        <v>1950000000000</v>
      </c>
      <c r="I42" s="3">
        <v>0</v>
      </c>
      <c r="K42" s="6">
        <v>0</v>
      </c>
    </row>
    <row r="43" spans="1:11" ht="24">
      <c r="A43" s="2" t="s">
        <v>250</v>
      </c>
      <c r="C43" s="3">
        <v>1350000000000</v>
      </c>
      <c r="E43" s="3">
        <v>0</v>
      </c>
      <c r="F43" s="3"/>
      <c r="G43" s="3">
        <v>1350000000000</v>
      </c>
      <c r="I43" s="3">
        <v>0</v>
      </c>
      <c r="K43" s="6">
        <v>0</v>
      </c>
    </row>
    <row r="44" spans="1:11" ht="24">
      <c r="A44" s="2" t="s">
        <v>251</v>
      </c>
      <c r="C44" s="3">
        <v>950000000000</v>
      </c>
      <c r="E44" s="3">
        <v>0</v>
      </c>
      <c r="F44" s="3"/>
      <c r="G44" s="3">
        <v>0</v>
      </c>
      <c r="I44" s="3">
        <v>950000000000</v>
      </c>
      <c r="K44" s="6">
        <v>6.2483321244304387E-3</v>
      </c>
    </row>
    <row r="45" spans="1:11" ht="24">
      <c r="A45" s="2" t="s">
        <v>232</v>
      </c>
      <c r="C45" s="3">
        <v>600000000000</v>
      </c>
      <c r="E45" s="3">
        <v>0</v>
      </c>
      <c r="F45" s="3"/>
      <c r="G45" s="3">
        <v>0</v>
      </c>
      <c r="I45" s="3">
        <v>600000000000</v>
      </c>
      <c r="K45" s="6">
        <v>3.9463150259560669E-3</v>
      </c>
    </row>
    <row r="46" spans="1:11" ht="24">
      <c r="A46" s="2" t="s">
        <v>252</v>
      </c>
      <c r="C46" s="3">
        <v>2700000000000</v>
      </c>
      <c r="E46" s="3">
        <v>0</v>
      </c>
      <c r="F46" s="3"/>
      <c r="G46" s="3">
        <v>2700000000000</v>
      </c>
      <c r="I46" s="3">
        <v>0</v>
      </c>
      <c r="K46" s="6">
        <v>0</v>
      </c>
    </row>
    <row r="47" spans="1:11" ht="24">
      <c r="A47" s="2" t="s">
        <v>232</v>
      </c>
      <c r="C47" s="3">
        <v>1000000000000</v>
      </c>
      <c r="E47" s="3">
        <v>0</v>
      </c>
      <c r="F47" s="3"/>
      <c r="G47" s="3">
        <v>0</v>
      </c>
      <c r="I47" s="3">
        <v>1000000000000</v>
      </c>
      <c r="K47" s="6">
        <v>6.5771917099267775E-3</v>
      </c>
    </row>
    <row r="48" spans="1:11" ht="24">
      <c r="A48" s="2" t="s">
        <v>245</v>
      </c>
      <c r="C48" s="3">
        <v>1200000000000</v>
      </c>
      <c r="E48" s="3">
        <v>0</v>
      </c>
      <c r="F48" s="3"/>
      <c r="G48" s="3">
        <v>0</v>
      </c>
      <c r="I48" s="3">
        <v>1200000000000</v>
      </c>
      <c r="K48" s="6">
        <v>7.8926300519121338E-3</v>
      </c>
    </row>
    <row r="49" spans="1:11" ht="24">
      <c r="A49" s="2" t="s">
        <v>238</v>
      </c>
      <c r="C49" s="3">
        <v>1850000000000</v>
      </c>
      <c r="E49" s="3">
        <v>0</v>
      </c>
      <c r="F49" s="3"/>
      <c r="G49" s="3">
        <v>0</v>
      </c>
      <c r="I49" s="3">
        <v>1850000000000</v>
      </c>
      <c r="K49" s="6">
        <v>1.2167804663364539E-2</v>
      </c>
    </row>
    <row r="50" spans="1:11" ht="24">
      <c r="A50" s="2" t="s">
        <v>232</v>
      </c>
      <c r="C50" s="3">
        <v>1900000000000</v>
      </c>
      <c r="E50" s="3">
        <v>0</v>
      </c>
      <c r="F50" s="3"/>
      <c r="G50" s="3">
        <v>0</v>
      </c>
      <c r="I50" s="3">
        <v>1900000000000</v>
      </c>
      <c r="K50" s="6">
        <v>1.2496664248860877E-2</v>
      </c>
    </row>
    <row r="51" spans="1:11" ht="24">
      <c r="A51" s="2" t="s">
        <v>245</v>
      </c>
      <c r="C51" s="3">
        <v>1150000000000</v>
      </c>
      <c r="E51" s="3">
        <v>0</v>
      </c>
      <c r="F51" s="3"/>
      <c r="G51" s="3">
        <v>0</v>
      </c>
      <c r="I51" s="3">
        <v>1150000000000</v>
      </c>
      <c r="K51" s="6">
        <v>7.563770466415794E-3</v>
      </c>
    </row>
    <row r="52" spans="1:11" ht="24">
      <c r="A52" s="2" t="s">
        <v>254</v>
      </c>
      <c r="C52" s="3">
        <v>830000000000</v>
      </c>
      <c r="E52" s="3">
        <v>0</v>
      </c>
      <c r="F52" s="3"/>
      <c r="G52" s="3">
        <v>0</v>
      </c>
      <c r="I52" s="3">
        <v>830000000000</v>
      </c>
      <c r="K52" s="6">
        <v>5.4590691192392257E-3</v>
      </c>
    </row>
    <row r="53" spans="1:11" ht="24">
      <c r="A53" s="2" t="s">
        <v>238</v>
      </c>
      <c r="C53" s="3">
        <v>600000000000</v>
      </c>
      <c r="E53" s="3">
        <v>0</v>
      </c>
      <c r="F53" s="3"/>
      <c r="G53" s="3">
        <v>600000000000</v>
      </c>
      <c r="I53" s="3">
        <v>0</v>
      </c>
      <c r="K53" s="6">
        <v>0</v>
      </c>
    </row>
    <row r="54" spans="1:11" ht="24">
      <c r="A54" s="2" t="s">
        <v>254</v>
      </c>
      <c r="C54" s="3">
        <v>3200000000000</v>
      </c>
      <c r="E54" s="3">
        <v>0</v>
      </c>
      <c r="F54" s="3"/>
      <c r="G54" s="3">
        <v>3200000000000</v>
      </c>
      <c r="I54" s="3">
        <v>0</v>
      </c>
      <c r="K54" s="6">
        <v>0</v>
      </c>
    </row>
    <row r="55" spans="1:11" ht="24">
      <c r="A55" s="2" t="s">
        <v>236</v>
      </c>
      <c r="C55" s="3">
        <v>2750000000000</v>
      </c>
      <c r="E55" s="3">
        <v>0</v>
      </c>
      <c r="F55" s="3"/>
      <c r="G55" s="3">
        <v>2750000000000</v>
      </c>
      <c r="I55" s="3">
        <v>0</v>
      </c>
      <c r="K55" s="6">
        <v>0</v>
      </c>
    </row>
    <row r="56" spans="1:11" ht="24">
      <c r="A56" s="2" t="s">
        <v>254</v>
      </c>
      <c r="C56" s="3">
        <v>1150000000000</v>
      </c>
      <c r="E56" s="3">
        <v>0</v>
      </c>
      <c r="F56" s="3"/>
      <c r="G56" s="3">
        <v>0</v>
      </c>
      <c r="I56" s="3">
        <v>1150000000000</v>
      </c>
      <c r="K56" s="6">
        <v>7.563770466415794E-3</v>
      </c>
    </row>
    <row r="57" spans="1:11" ht="24">
      <c r="A57" s="2" t="s">
        <v>255</v>
      </c>
      <c r="C57" s="3">
        <v>600000000000</v>
      </c>
      <c r="E57" s="3">
        <v>0</v>
      </c>
      <c r="F57" s="3"/>
      <c r="G57" s="3">
        <v>0</v>
      </c>
      <c r="I57" s="3">
        <v>600000000000</v>
      </c>
      <c r="K57" s="6">
        <v>3.9463150259560669E-3</v>
      </c>
    </row>
    <row r="58" spans="1:11" ht="24">
      <c r="A58" s="2" t="s">
        <v>232</v>
      </c>
      <c r="C58" s="3">
        <v>235000000000</v>
      </c>
      <c r="E58" s="3">
        <v>0</v>
      </c>
      <c r="F58" s="3"/>
      <c r="G58" s="3">
        <v>0</v>
      </c>
      <c r="I58" s="3">
        <v>235000000000</v>
      </c>
      <c r="K58" s="6">
        <v>1.5456400518327927E-3</v>
      </c>
    </row>
    <row r="59" spans="1:11" ht="24">
      <c r="A59" s="2" t="s">
        <v>238</v>
      </c>
      <c r="C59" s="3">
        <v>1900000000000</v>
      </c>
      <c r="E59" s="3">
        <v>0</v>
      </c>
      <c r="F59" s="3"/>
      <c r="G59" s="3">
        <v>0</v>
      </c>
      <c r="I59" s="3">
        <v>1900000000000</v>
      </c>
      <c r="K59" s="6">
        <v>1.2496664248860877E-2</v>
      </c>
    </row>
    <row r="60" spans="1:11" ht="24">
      <c r="A60" s="2" t="s">
        <v>236</v>
      </c>
      <c r="C60" s="3">
        <v>950000000000</v>
      </c>
      <c r="E60" s="3">
        <v>0</v>
      </c>
      <c r="F60" s="3"/>
      <c r="G60" s="3">
        <v>0</v>
      </c>
      <c r="I60" s="3">
        <v>950000000000</v>
      </c>
      <c r="K60" s="6">
        <v>6.2483321244304387E-3</v>
      </c>
    </row>
    <row r="61" spans="1:11" ht="24">
      <c r="A61" s="2" t="s">
        <v>236</v>
      </c>
      <c r="C61" s="3">
        <v>1900000000000</v>
      </c>
      <c r="E61" s="3">
        <v>0</v>
      </c>
      <c r="F61" s="3"/>
      <c r="G61" s="3">
        <v>0</v>
      </c>
      <c r="I61" s="3">
        <v>1900000000000</v>
      </c>
      <c r="K61" s="6">
        <v>1.2496664248860877E-2</v>
      </c>
    </row>
    <row r="62" spans="1:11" ht="24">
      <c r="A62" s="2" t="s">
        <v>236</v>
      </c>
      <c r="C62" s="3">
        <v>700000000000</v>
      </c>
      <c r="E62" s="3">
        <v>0</v>
      </c>
      <c r="F62" s="3"/>
      <c r="G62" s="3">
        <v>0</v>
      </c>
      <c r="I62" s="3">
        <v>700000000000</v>
      </c>
      <c r="K62" s="6">
        <v>4.6040341969487445E-3</v>
      </c>
    </row>
    <row r="63" spans="1:11" ht="24">
      <c r="A63" s="2" t="s">
        <v>238</v>
      </c>
      <c r="C63" s="3">
        <v>3300000000000</v>
      </c>
      <c r="E63" s="3">
        <v>0</v>
      </c>
      <c r="F63" s="3"/>
      <c r="G63" s="3">
        <v>0</v>
      </c>
      <c r="I63" s="3">
        <v>3300000000000</v>
      </c>
      <c r="K63" s="6">
        <v>2.1704732642758365E-2</v>
      </c>
    </row>
    <row r="64" spans="1:11" ht="24">
      <c r="A64" s="2" t="s">
        <v>252</v>
      </c>
      <c r="C64" s="3">
        <v>3000000000000</v>
      </c>
      <c r="E64" s="3">
        <v>0</v>
      </c>
      <c r="F64" s="3"/>
      <c r="G64" s="3">
        <v>0</v>
      </c>
      <c r="I64" s="3">
        <v>3000000000000</v>
      </c>
      <c r="K64" s="6">
        <v>1.9731575129780334E-2</v>
      </c>
    </row>
    <row r="65" spans="1:11" ht="24">
      <c r="A65" s="2" t="s">
        <v>236</v>
      </c>
      <c r="C65" s="3">
        <v>2500000000000</v>
      </c>
      <c r="E65" s="3">
        <v>0</v>
      </c>
      <c r="F65" s="3"/>
      <c r="G65" s="3">
        <v>0</v>
      </c>
      <c r="I65" s="3">
        <v>2500000000000</v>
      </c>
      <c r="K65" s="6">
        <v>1.6442979274816943E-2</v>
      </c>
    </row>
    <row r="66" spans="1:11" ht="24">
      <c r="A66" s="2" t="s">
        <v>237</v>
      </c>
      <c r="C66" s="3">
        <v>8279178</v>
      </c>
      <c r="E66" s="3">
        <v>2100000000000</v>
      </c>
      <c r="F66" s="3"/>
      <c r="G66" s="3">
        <v>2100000000000</v>
      </c>
      <c r="I66" s="3">
        <v>8279178</v>
      </c>
      <c r="K66" s="6">
        <v>5.4453740906608158E-8</v>
      </c>
    </row>
    <row r="67" spans="1:11" ht="24">
      <c r="A67" s="2" t="s">
        <v>238</v>
      </c>
      <c r="C67" s="3">
        <v>1000000000000</v>
      </c>
      <c r="E67" s="3">
        <v>0</v>
      </c>
      <c r="F67" s="3"/>
      <c r="G67" s="3">
        <v>0</v>
      </c>
      <c r="I67" s="3">
        <v>1000000000000</v>
      </c>
      <c r="K67" s="6">
        <v>6.5771917099267775E-3</v>
      </c>
    </row>
    <row r="68" spans="1:11" ht="24">
      <c r="A68" s="2" t="s">
        <v>256</v>
      </c>
      <c r="C68" s="3">
        <v>0</v>
      </c>
      <c r="E68" s="3">
        <v>700000000000</v>
      </c>
      <c r="F68" s="3"/>
      <c r="G68" s="3">
        <v>0</v>
      </c>
      <c r="I68" s="3">
        <v>700000000000</v>
      </c>
      <c r="K68" s="6">
        <v>4.6040341969487445E-3</v>
      </c>
    </row>
    <row r="69" spans="1:11" ht="24">
      <c r="A69" s="2" t="s">
        <v>256</v>
      </c>
      <c r="C69" s="3">
        <v>0</v>
      </c>
      <c r="E69" s="3">
        <v>1400000000000</v>
      </c>
      <c r="F69" s="3"/>
      <c r="G69" s="3">
        <v>0</v>
      </c>
      <c r="I69" s="3">
        <v>1400000000000</v>
      </c>
      <c r="K69" s="6">
        <v>9.2080683938974891E-3</v>
      </c>
    </row>
    <row r="70" spans="1:11" ht="24">
      <c r="A70" s="2" t="s">
        <v>252</v>
      </c>
      <c r="C70" s="3">
        <v>0</v>
      </c>
      <c r="E70" s="3">
        <v>2000000000000</v>
      </c>
      <c r="F70" s="3"/>
      <c r="G70" s="3">
        <v>0</v>
      </c>
      <c r="I70" s="3">
        <v>2000000000000</v>
      </c>
      <c r="K70" s="6">
        <v>1.3154383419853555E-2</v>
      </c>
    </row>
    <row r="71" spans="1:11" ht="24">
      <c r="A71" s="2" t="s">
        <v>254</v>
      </c>
      <c r="C71" s="3">
        <v>0</v>
      </c>
      <c r="E71" s="3">
        <v>1300000000000</v>
      </c>
      <c r="F71" s="3"/>
      <c r="G71" s="3">
        <v>0</v>
      </c>
      <c r="I71" s="3">
        <v>1300000000000</v>
      </c>
      <c r="K71" s="6">
        <v>8.5503492229048114E-3</v>
      </c>
    </row>
    <row r="72" spans="1:11" ht="24">
      <c r="A72" s="2" t="s">
        <v>238</v>
      </c>
      <c r="C72" s="3">
        <v>0</v>
      </c>
      <c r="E72" s="3">
        <v>2000000000000</v>
      </c>
      <c r="F72" s="3"/>
      <c r="G72" s="3">
        <v>0</v>
      </c>
      <c r="I72" s="3">
        <v>2000000000000</v>
      </c>
      <c r="K72" s="6">
        <v>1.3154383419853555E-2</v>
      </c>
    </row>
    <row r="73" spans="1:11" ht="24">
      <c r="A73" s="2" t="s">
        <v>236</v>
      </c>
      <c r="C73" s="3">
        <v>0</v>
      </c>
      <c r="E73" s="3">
        <v>2700000000000</v>
      </c>
      <c r="F73" s="3"/>
      <c r="G73" s="3">
        <v>0</v>
      </c>
      <c r="I73" s="3">
        <v>2700000000000</v>
      </c>
      <c r="K73" s="6">
        <v>1.7758417616802299E-2</v>
      </c>
    </row>
    <row r="74" spans="1:11" ht="24">
      <c r="A74" s="2" t="s">
        <v>236</v>
      </c>
      <c r="C74" s="3">
        <v>0</v>
      </c>
      <c r="E74" s="3">
        <v>3250000000000</v>
      </c>
      <c r="F74" s="3"/>
      <c r="G74" s="3">
        <v>0</v>
      </c>
      <c r="I74" s="3">
        <v>3250000000000</v>
      </c>
      <c r="K74" s="6">
        <v>2.1375873057262029E-2</v>
      </c>
    </row>
    <row r="75" spans="1:11" ht="24">
      <c r="A75" s="2" t="s">
        <v>240</v>
      </c>
      <c r="C75" s="3">
        <v>0</v>
      </c>
      <c r="E75" s="3">
        <v>1950000000000</v>
      </c>
      <c r="F75" s="3"/>
      <c r="G75" s="3">
        <v>0</v>
      </c>
      <c r="I75" s="3">
        <v>1950000000000</v>
      </c>
      <c r="K75" s="6">
        <v>1.2825523834357217E-2</v>
      </c>
    </row>
    <row r="76" spans="1:11" ht="24.75" thickBot="1">
      <c r="A76" s="2" t="s">
        <v>236</v>
      </c>
      <c r="C76" s="3">
        <v>0</v>
      </c>
      <c r="E76" s="3">
        <v>2400000000000</v>
      </c>
      <c r="F76" s="3"/>
      <c r="G76" s="3">
        <v>0</v>
      </c>
      <c r="I76" s="3">
        <v>2400000000000</v>
      </c>
      <c r="K76" s="6">
        <v>1.5785260103824268E-2</v>
      </c>
    </row>
    <row r="77" spans="1:11" ht="24.75" thickBot="1">
      <c r="A77" s="2" t="s">
        <v>26</v>
      </c>
      <c r="C77" s="4">
        <f>SUM(C8:C76)</f>
        <v>69341704327404</v>
      </c>
      <c r="E77" s="4">
        <f>SUM(E8:E76)</f>
        <v>108289700464415</v>
      </c>
      <c r="G77" s="4">
        <f>SUM(G8:G76)</f>
        <v>114947987130994</v>
      </c>
      <c r="I77" s="4">
        <f>SUM(I8:I76)</f>
        <v>62683417660825</v>
      </c>
      <c r="K77" s="7">
        <f>SUM(K8:K76)</f>
        <v>0.41228085498865591</v>
      </c>
    </row>
    <row r="78" spans="1:11" ht="23.25" thickTop="1">
      <c r="I78" s="3"/>
    </row>
  </sheetData>
  <mergeCells count="13">
    <mergeCell ref="I7"/>
    <mergeCell ref="K7"/>
    <mergeCell ref="I6:K6"/>
    <mergeCell ref="A2:K2"/>
    <mergeCell ref="A3:K3"/>
    <mergeCell ref="A4:K4"/>
    <mergeCell ref="C7"/>
    <mergeCell ref="C6"/>
    <mergeCell ref="E7"/>
    <mergeCell ref="G7"/>
    <mergeCell ref="E6:G6"/>
    <mergeCell ref="A6:A7"/>
    <mergeCell ref="A5:T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K14"/>
  <sheetViews>
    <sheetView rightToLeft="1" workbookViewId="0">
      <selection activeCell="A5" sqref="A5:K5"/>
    </sheetView>
  </sheetViews>
  <sheetFormatPr defaultRowHeight="22.5"/>
  <cols>
    <col min="1" max="1" width="53.5703125" style="1" bestFit="1" customWidth="1"/>
    <col min="2" max="2" width="1.140625" style="1" customWidth="1"/>
    <col min="3" max="3" width="13.85546875" style="1" customWidth="1"/>
    <col min="4" max="4" width="1" style="1" customWidth="1"/>
    <col min="5" max="5" width="20.5703125" style="1" bestFit="1" customWidth="1"/>
    <col min="6" max="6" width="1" style="1" customWidth="1"/>
    <col min="7" max="7" width="20.42578125" style="1" bestFit="1" customWidth="1"/>
    <col min="8" max="8" width="1" style="1" customWidth="1"/>
    <col min="9" max="9" width="30.7109375" style="1" bestFit="1" customWidth="1"/>
    <col min="10" max="10" width="1" style="1" customWidth="1"/>
    <col min="11" max="11" width="9.140625" style="1" customWidth="1"/>
    <col min="12" max="16384" width="9.140625" style="1"/>
  </cols>
  <sheetData>
    <row r="2" spans="1:11" ht="24">
      <c r="A2" s="13" t="s">
        <v>0</v>
      </c>
      <c r="B2" s="13"/>
      <c r="C2" s="13"/>
      <c r="D2" s="13" t="s">
        <v>0</v>
      </c>
      <c r="E2" s="13" t="s">
        <v>0</v>
      </c>
      <c r="F2" s="13" t="s">
        <v>0</v>
      </c>
      <c r="G2" s="13" t="s">
        <v>0</v>
      </c>
      <c r="H2" s="13" t="s">
        <v>0</v>
      </c>
      <c r="I2" s="13" t="s">
        <v>0</v>
      </c>
    </row>
    <row r="3" spans="1:11" ht="24">
      <c r="A3" s="13" t="s">
        <v>257</v>
      </c>
      <c r="B3" s="13"/>
      <c r="C3" s="13"/>
      <c r="D3" s="13" t="s">
        <v>257</v>
      </c>
      <c r="E3" s="13" t="s">
        <v>257</v>
      </c>
      <c r="F3" s="13" t="s">
        <v>257</v>
      </c>
      <c r="G3" s="13" t="s">
        <v>257</v>
      </c>
      <c r="H3" s="13" t="s">
        <v>257</v>
      </c>
      <c r="I3" s="13" t="s">
        <v>257</v>
      </c>
    </row>
    <row r="4" spans="1:11" ht="24">
      <c r="A4" s="13" t="s">
        <v>2</v>
      </c>
      <c r="B4" s="13"/>
      <c r="C4" s="13"/>
      <c r="D4" s="13" t="s">
        <v>2</v>
      </c>
      <c r="E4" s="13" t="s">
        <v>2</v>
      </c>
      <c r="F4" s="13" t="s">
        <v>2</v>
      </c>
      <c r="G4" s="13" t="s">
        <v>2</v>
      </c>
      <c r="H4" s="13" t="s">
        <v>2</v>
      </c>
      <c r="I4" s="13" t="s">
        <v>2</v>
      </c>
    </row>
    <row r="5" spans="1:11" ht="25.5">
      <c r="A5" s="15" t="s">
        <v>347</v>
      </c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1" ht="24.75" thickBot="1">
      <c r="A6" s="12" t="s">
        <v>261</v>
      </c>
      <c r="B6" s="18"/>
      <c r="C6" s="19" t="s">
        <v>348</v>
      </c>
      <c r="E6" s="12" t="s">
        <v>229</v>
      </c>
      <c r="G6" s="12" t="s">
        <v>315</v>
      </c>
      <c r="I6" s="12" t="s">
        <v>13</v>
      </c>
    </row>
    <row r="7" spans="1:11">
      <c r="A7" s="17" t="s">
        <v>343</v>
      </c>
      <c r="B7" s="17"/>
      <c r="C7" s="20" t="s">
        <v>349</v>
      </c>
      <c r="E7" s="3">
        <v>373873283352</v>
      </c>
      <c r="G7" s="6">
        <v>9.4343695513907352E-2</v>
      </c>
      <c r="I7" s="6">
        <v>2.4590362598258795E-3</v>
      </c>
    </row>
    <row r="8" spans="1:11">
      <c r="A8" s="17" t="s">
        <v>344</v>
      </c>
      <c r="B8" s="17"/>
      <c r="C8" s="20" t="s">
        <v>350</v>
      </c>
      <c r="E8" s="3">
        <v>223790720222</v>
      </c>
      <c r="G8" s="6">
        <v>5.6471656327431063E-2</v>
      </c>
      <c r="I8" s="6">
        <v>1.4719144698026813E-3</v>
      </c>
    </row>
    <row r="9" spans="1:11">
      <c r="A9" s="17" t="s">
        <v>345</v>
      </c>
      <c r="B9" s="17"/>
      <c r="C9" s="20" t="s">
        <v>352</v>
      </c>
      <c r="E9" s="3">
        <v>1676405795405</v>
      </c>
      <c r="G9" s="6">
        <v>0.42302653054386252</v>
      </c>
      <c r="I9" s="6">
        <v>1.1026042300010972E-2</v>
      </c>
    </row>
    <row r="10" spans="1:11">
      <c r="A10" s="17" t="s">
        <v>346</v>
      </c>
      <c r="B10" s="17"/>
      <c r="C10" s="20" t="s">
        <v>353</v>
      </c>
      <c r="E10" s="3">
        <v>1688815530436</v>
      </c>
      <c r="G10" s="6">
        <v>0.42615802004928044</v>
      </c>
      <c r="I10" s="6">
        <v>1.1107663506379253E-2</v>
      </c>
    </row>
    <row r="11" spans="1:11">
      <c r="A11" s="17" t="s">
        <v>322</v>
      </c>
      <c r="B11" s="17"/>
      <c r="C11" s="20" t="s">
        <v>354</v>
      </c>
      <c r="E11" s="3">
        <v>386641</v>
      </c>
      <c r="G11" s="6">
        <v>9.7565518590023431E-8</v>
      </c>
      <c r="I11" s="6">
        <v>2.5430119799177994E-9</v>
      </c>
    </row>
    <row r="12" spans="1:11" ht="24">
      <c r="A12" s="2" t="s">
        <v>26</v>
      </c>
      <c r="B12" s="2"/>
      <c r="C12" s="2"/>
      <c r="E12" s="4">
        <f>SUM(E7:E11)</f>
        <v>3962885716056</v>
      </c>
      <c r="G12" s="10">
        <f>SUM(G7:G11)</f>
        <v>1</v>
      </c>
      <c r="I12" s="7">
        <f>SUM(I7:I11)</f>
        <v>2.6064659079030765E-2</v>
      </c>
    </row>
    <row r="13" spans="1:11" ht="23.25" thickTop="1"/>
    <row r="14" spans="1:11">
      <c r="I14" s="3"/>
    </row>
  </sheetData>
  <mergeCells count="8">
    <mergeCell ref="A6"/>
    <mergeCell ref="E6"/>
    <mergeCell ref="G6"/>
    <mergeCell ref="I6"/>
    <mergeCell ref="A2:I2"/>
    <mergeCell ref="A3:I3"/>
    <mergeCell ref="A4:I4"/>
    <mergeCell ref="A5:K5"/>
  </mergeCells>
  <phoneticPr fontId="10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9"/>
  <sheetViews>
    <sheetView rightToLeft="1" tabSelected="1" workbookViewId="0">
      <selection activeCell="I19" sqref="I19"/>
    </sheetView>
  </sheetViews>
  <sheetFormatPr defaultRowHeight="22.5"/>
  <cols>
    <col min="1" max="1" width="48" style="1" bestFit="1" customWidth="1"/>
    <col min="2" max="2" width="1" style="1" customWidth="1"/>
    <col min="3" max="3" width="17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7" style="1" bestFit="1" customWidth="1"/>
    <col min="8" max="8" width="1" style="1" customWidth="1"/>
    <col min="9" max="9" width="18.7109375" style="1" bestFit="1" customWidth="1"/>
    <col min="10" max="10" width="1" style="1" customWidth="1"/>
    <col min="11" max="11" width="20.4257812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0.140625" style="1" bestFit="1" customWidth="1"/>
    <col min="20" max="20" width="1" style="1" customWidth="1"/>
    <col min="21" max="21" width="20.4257812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">
      <c r="A2" s="13" t="s">
        <v>0</v>
      </c>
      <c r="B2" s="13" t="s">
        <v>0</v>
      </c>
      <c r="C2" s="13" t="s">
        <v>0</v>
      </c>
      <c r="D2" s="13" t="s">
        <v>0</v>
      </c>
      <c r="E2" s="13" t="s">
        <v>0</v>
      </c>
      <c r="F2" s="13" t="s">
        <v>0</v>
      </c>
      <c r="G2" s="13" t="s">
        <v>0</v>
      </c>
      <c r="H2" s="13" t="s">
        <v>0</v>
      </c>
      <c r="I2" s="13" t="s">
        <v>0</v>
      </c>
      <c r="J2" s="13" t="s">
        <v>0</v>
      </c>
      <c r="K2" s="13" t="s">
        <v>0</v>
      </c>
      <c r="L2" s="13" t="s">
        <v>0</v>
      </c>
      <c r="M2" s="13" t="s">
        <v>0</v>
      </c>
      <c r="N2" s="13" t="s">
        <v>0</v>
      </c>
      <c r="O2" s="13" t="s">
        <v>0</v>
      </c>
      <c r="P2" s="13" t="s">
        <v>0</v>
      </c>
      <c r="Q2" s="13" t="s">
        <v>0</v>
      </c>
      <c r="R2" s="13" t="s">
        <v>0</v>
      </c>
      <c r="S2" s="13" t="s">
        <v>0</v>
      </c>
      <c r="T2" s="13" t="s">
        <v>0</v>
      </c>
      <c r="U2" s="13" t="s">
        <v>0</v>
      </c>
    </row>
    <row r="3" spans="1:21" ht="24">
      <c r="A3" s="13" t="s">
        <v>257</v>
      </c>
      <c r="B3" s="13" t="s">
        <v>257</v>
      </c>
      <c r="C3" s="13" t="s">
        <v>257</v>
      </c>
      <c r="D3" s="13" t="s">
        <v>257</v>
      </c>
      <c r="E3" s="13" t="s">
        <v>257</v>
      </c>
      <c r="F3" s="13" t="s">
        <v>257</v>
      </c>
      <c r="G3" s="13" t="s">
        <v>257</v>
      </c>
      <c r="H3" s="13" t="s">
        <v>257</v>
      </c>
      <c r="I3" s="13" t="s">
        <v>257</v>
      </c>
      <c r="J3" s="13" t="s">
        <v>257</v>
      </c>
      <c r="K3" s="13" t="s">
        <v>257</v>
      </c>
      <c r="L3" s="13" t="s">
        <v>257</v>
      </c>
      <c r="M3" s="13" t="s">
        <v>257</v>
      </c>
      <c r="N3" s="13" t="s">
        <v>257</v>
      </c>
      <c r="O3" s="13" t="s">
        <v>257</v>
      </c>
      <c r="P3" s="13" t="s">
        <v>257</v>
      </c>
      <c r="Q3" s="13" t="s">
        <v>257</v>
      </c>
      <c r="R3" s="13" t="s">
        <v>257</v>
      </c>
      <c r="S3" s="13" t="s">
        <v>257</v>
      </c>
      <c r="T3" s="13" t="s">
        <v>257</v>
      </c>
      <c r="U3" s="13" t="s">
        <v>257</v>
      </c>
    </row>
    <row r="4" spans="1:21" ht="24">
      <c r="A4" s="13" t="s">
        <v>2</v>
      </c>
      <c r="B4" s="13" t="s">
        <v>2</v>
      </c>
      <c r="C4" s="13" t="s">
        <v>2</v>
      </c>
      <c r="D4" s="13" t="s">
        <v>2</v>
      </c>
      <c r="E4" s="13" t="s">
        <v>2</v>
      </c>
      <c r="F4" s="13" t="s">
        <v>2</v>
      </c>
      <c r="G4" s="13" t="s">
        <v>2</v>
      </c>
      <c r="H4" s="13" t="s">
        <v>2</v>
      </c>
      <c r="I4" s="13" t="s">
        <v>2</v>
      </c>
      <c r="J4" s="13" t="s">
        <v>2</v>
      </c>
      <c r="K4" s="13" t="s">
        <v>2</v>
      </c>
      <c r="L4" s="13" t="s">
        <v>2</v>
      </c>
      <c r="M4" s="13" t="s">
        <v>2</v>
      </c>
      <c r="N4" s="13" t="s">
        <v>2</v>
      </c>
      <c r="O4" s="13" t="s">
        <v>2</v>
      </c>
      <c r="P4" s="13" t="s">
        <v>2</v>
      </c>
      <c r="Q4" s="13" t="s">
        <v>2</v>
      </c>
      <c r="R4" s="13" t="s">
        <v>2</v>
      </c>
      <c r="S4" s="13" t="s">
        <v>2</v>
      </c>
      <c r="T4" s="13" t="s">
        <v>2</v>
      </c>
      <c r="U4" s="13" t="s">
        <v>2</v>
      </c>
    </row>
    <row r="5" spans="1:21" ht="25.5">
      <c r="A5" s="15" t="s">
        <v>351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</row>
    <row r="6" spans="1:21" ht="24">
      <c r="A6" s="12" t="s">
        <v>3</v>
      </c>
      <c r="C6" s="12" t="s">
        <v>259</v>
      </c>
      <c r="D6" s="12" t="s">
        <v>259</v>
      </c>
      <c r="E6" s="12" t="s">
        <v>259</v>
      </c>
      <c r="F6" s="12" t="s">
        <v>259</v>
      </c>
      <c r="G6" s="12" t="s">
        <v>259</v>
      </c>
      <c r="H6" s="12" t="s">
        <v>259</v>
      </c>
      <c r="I6" s="12" t="s">
        <v>259</v>
      </c>
      <c r="J6" s="12" t="s">
        <v>259</v>
      </c>
      <c r="K6" s="12" t="s">
        <v>259</v>
      </c>
      <c r="M6" s="12" t="s">
        <v>260</v>
      </c>
      <c r="N6" s="12" t="s">
        <v>260</v>
      </c>
      <c r="O6" s="12" t="s">
        <v>260</v>
      </c>
      <c r="P6" s="12" t="s">
        <v>260</v>
      </c>
      <c r="Q6" s="12" t="s">
        <v>260</v>
      </c>
      <c r="R6" s="12" t="s">
        <v>260</v>
      </c>
      <c r="S6" s="12" t="s">
        <v>260</v>
      </c>
      <c r="T6" s="12" t="s">
        <v>260</v>
      </c>
      <c r="U6" s="12" t="s">
        <v>260</v>
      </c>
    </row>
    <row r="7" spans="1:21" ht="24">
      <c r="A7" s="12" t="s">
        <v>3</v>
      </c>
      <c r="C7" s="12" t="s">
        <v>312</v>
      </c>
      <c r="E7" s="12" t="s">
        <v>313</v>
      </c>
      <c r="G7" s="12" t="s">
        <v>314</v>
      </c>
      <c r="I7" s="12" t="s">
        <v>229</v>
      </c>
      <c r="K7" s="12" t="s">
        <v>315</v>
      </c>
      <c r="M7" s="12" t="s">
        <v>312</v>
      </c>
      <c r="O7" s="12" t="s">
        <v>313</v>
      </c>
      <c r="Q7" s="12" t="s">
        <v>314</v>
      </c>
      <c r="S7" s="12" t="s">
        <v>229</v>
      </c>
      <c r="U7" s="12" t="s">
        <v>315</v>
      </c>
    </row>
    <row r="8" spans="1:21" ht="24">
      <c r="A8" s="2" t="s">
        <v>24</v>
      </c>
      <c r="C8" s="3">
        <v>0</v>
      </c>
      <c r="E8" s="3">
        <v>0</v>
      </c>
      <c r="G8" s="3">
        <v>30465666</v>
      </c>
      <c r="I8" s="3">
        <f>C8+E8+G8</f>
        <v>30465666</v>
      </c>
      <c r="K8" s="6">
        <v>8.1486608850081204E-5</v>
      </c>
      <c r="M8" s="3">
        <v>0</v>
      </c>
      <c r="O8" s="3">
        <v>0</v>
      </c>
      <c r="Q8" s="3">
        <v>5227737185</v>
      </c>
      <c r="S8" s="3">
        <f>M8+O8+Q8</f>
        <v>5227737185</v>
      </c>
      <c r="U8" s="6">
        <f>S8/$S$19</f>
        <v>4.3886005277452983E-3</v>
      </c>
    </row>
    <row r="9" spans="1:21" ht="24">
      <c r="A9" s="2" t="s">
        <v>296</v>
      </c>
      <c r="C9" s="3">
        <v>0</v>
      </c>
      <c r="E9" s="3">
        <v>0</v>
      </c>
      <c r="G9" s="3">
        <v>0</v>
      </c>
      <c r="I9" s="3">
        <f t="shared" ref="I9:I18" si="0">C9+E9+G9</f>
        <v>0</v>
      </c>
      <c r="K9" s="6">
        <v>0</v>
      </c>
      <c r="M9" s="3">
        <v>53483250</v>
      </c>
      <c r="O9" s="3">
        <v>0</v>
      </c>
      <c r="Q9" s="3">
        <v>28152159</v>
      </c>
      <c r="S9" s="3">
        <f t="shared" ref="S9:S18" si="1">M9+O9+Q9</f>
        <v>81635409</v>
      </c>
      <c r="U9" s="6">
        <f t="shared" ref="U9:U18" si="2">S9/$S$19</f>
        <v>6.8531601023876499E-5</v>
      </c>
    </row>
    <row r="10" spans="1:21" ht="24">
      <c r="A10" s="2" t="s">
        <v>302</v>
      </c>
      <c r="C10" s="3">
        <v>0</v>
      </c>
      <c r="E10" s="3">
        <v>0</v>
      </c>
      <c r="G10" s="3">
        <v>0</v>
      </c>
      <c r="I10" s="3">
        <f t="shared" si="0"/>
        <v>0</v>
      </c>
      <c r="K10" s="6">
        <v>0</v>
      </c>
      <c r="M10" s="3">
        <v>0</v>
      </c>
      <c r="O10" s="3">
        <v>0</v>
      </c>
      <c r="Q10" s="3">
        <v>0</v>
      </c>
      <c r="S10" s="3">
        <f t="shared" si="1"/>
        <v>0</v>
      </c>
      <c r="U10" s="6">
        <f t="shared" si="2"/>
        <v>0</v>
      </c>
    </row>
    <row r="11" spans="1:21" ht="24">
      <c r="A11" s="2" t="s">
        <v>20</v>
      </c>
      <c r="C11" s="3">
        <v>0</v>
      </c>
      <c r="E11" s="3">
        <v>75899536166</v>
      </c>
      <c r="G11" s="3">
        <v>0</v>
      </c>
      <c r="I11" s="3">
        <f t="shared" si="0"/>
        <v>75899536166</v>
      </c>
      <c r="K11" s="6">
        <v>0.20300871858377997</v>
      </c>
      <c r="M11" s="3">
        <v>301165000000</v>
      </c>
      <c r="O11" s="3">
        <v>285119876580</v>
      </c>
      <c r="Q11" s="3">
        <v>0</v>
      </c>
      <c r="S11" s="3">
        <f t="shared" si="1"/>
        <v>586284876580</v>
      </c>
      <c r="U11" s="6">
        <f t="shared" si="2"/>
        <v>0.49217663928300076</v>
      </c>
    </row>
    <row r="12" spans="1:21" ht="24">
      <c r="A12" s="2" t="s">
        <v>22</v>
      </c>
      <c r="C12" s="3">
        <v>0</v>
      </c>
      <c r="E12" s="3">
        <v>-7573940846</v>
      </c>
      <c r="G12" s="3">
        <v>0</v>
      </c>
      <c r="I12" s="3">
        <f t="shared" si="0"/>
        <v>-7573940846</v>
      </c>
      <c r="K12" s="6">
        <v>-2.025804245249899E-2</v>
      </c>
      <c r="M12" s="3">
        <v>0</v>
      </c>
      <c r="O12" s="3">
        <v>-12404836709</v>
      </c>
      <c r="Q12" s="3">
        <v>0</v>
      </c>
      <c r="S12" s="3">
        <f t="shared" si="1"/>
        <v>-12404836709</v>
      </c>
      <c r="U12" s="6">
        <f t="shared" si="2"/>
        <v>-1.0413659103582431E-2</v>
      </c>
    </row>
    <row r="13" spans="1:21" ht="24">
      <c r="A13" s="2" t="s">
        <v>23</v>
      </c>
      <c r="C13" s="3">
        <v>0</v>
      </c>
      <c r="E13" s="3">
        <v>56310891296</v>
      </c>
      <c r="G13" s="3">
        <v>0</v>
      </c>
      <c r="I13" s="3">
        <f t="shared" si="0"/>
        <v>56310891296</v>
      </c>
      <c r="K13" s="6">
        <v>0.15061491099641788</v>
      </c>
      <c r="M13" s="3">
        <v>0</v>
      </c>
      <c r="O13" s="3">
        <v>140892588712</v>
      </c>
      <c r="Q13" s="3">
        <v>0</v>
      </c>
      <c r="S13" s="3">
        <f t="shared" si="1"/>
        <v>140892588712</v>
      </c>
      <c r="U13" s="6">
        <f t="shared" si="2"/>
        <v>0.11827704172869287</v>
      </c>
    </row>
    <row r="14" spans="1:21" ht="24">
      <c r="A14" s="2" t="s">
        <v>21</v>
      </c>
      <c r="C14" s="3">
        <v>0</v>
      </c>
      <c r="E14" s="3">
        <v>46505917496</v>
      </c>
      <c r="G14" s="3">
        <v>0</v>
      </c>
      <c r="I14" s="3">
        <f t="shared" si="0"/>
        <v>46505917496</v>
      </c>
      <c r="K14" s="6">
        <v>0.12438951796460644</v>
      </c>
      <c r="M14" s="3">
        <v>0</v>
      </c>
      <c r="O14" s="3">
        <v>199449303908</v>
      </c>
      <c r="Q14" s="3">
        <v>0</v>
      </c>
      <c r="S14" s="3">
        <f t="shared" si="1"/>
        <v>199449303908</v>
      </c>
      <c r="U14" s="6">
        <f t="shared" si="2"/>
        <v>0.16743445383991337</v>
      </c>
    </row>
    <row r="15" spans="1:21" ht="24">
      <c r="A15" s="2" t="s">
        <v>25</v>
      </c>
      <c r="C15" s="3">
        <v>0</v>
      </c>
      <c r="E15" s="3">
        <v>107527191008</v>
      </c>
      <c r="G15" s="3">
        <v>0</v>
      </c>
      <c r="I15" s="3">
        <f t="shared" si="0"/>
        <v>107527191008</v>
      </c>
      <c r="K15" s="6">
        <v>0.28760330249851962</v>
      </c>
      <c r="M15" s="3">
        <v>0</v>
      </c>
      <c r="O15" s="3">
        <v>107527191008</v>
      </c>
      <c r="Q15" s="3">
        <v>0</v>
      </c>
      <c r="S15" s="3">
        <f t="shared" si="1"/>
        <v>107527191008</v>
      </c>
      <c r="U15" s="6">
        <f t="shared" si="2"/>
        <v>9.0267331831196146E-2</v>
      </c>
    </row>
    <row r="16" spans="1:21" ht="24">
      <c r="A16" s="2" t="s">
        <v>333</v>
      </c>
      <c r="C16" s="3">
        <v>0</v>
      </c>
      <c r="E16" s="3">
        <v>0</v>
      </c>
      <c r="G16" s="3">
        <v>95173222566</v>
      </c>
      <c r="I16" s="3">
        <f t="shared" si="0"/>
        <v>95173222566</v>
      </c>
      <c r="K16" s="6">
        <v>0.25456010580032495</v>
      </c>
      <c r="M16" s="3">
        <v>0</v>
      </c>
      <c r="O16" s="3">
        <v>0</v>
      </c>
      <c r="Q16" s="3">
        <v>95173222566</v>
      </c>
      <c r="S16" s="3">
        <f>M16+O16+Q16</f>
        <v>95173222566</v>
      </c>
      <c r="U16" s="6">
        <f t="shared" si="2"/>
        <v>7.989637581223745E-2</v>
      </c>
    </row>
    <row r="17" spans="1:21" ht="24">
      <c r="A17" s="2" t="s">
        <v>332</v>
      </c>
      <c r="C17" s="3">
        <v>0</v>
      </c>
      <c r="E17" s="3">
        <v>0</v>
      </c>
      <c r="G17" s="3">
        <v>0</v>
      </c>
      <c r="I17" s="3">
        <v>0</v>
      </c>
      <c r="K17" s="6">
        <v>0</v>
      </c>
      <c r="M17" s="3">
        <v>0</v>
      </c>
      <c r="O17" s="3">
        <v>0</v>
      </c>
      <c r="Q17" s="3">
        <v>68976536514</v>
      </c>
      <c r="S17" s="3">
        <f t="shared" si="1"/>
        <v>68976536514</v>
      </c>
      <c r="U17" s="6">
        <f t="shared" si="2"/>
        <v>5.7904683008157612E-2</v>
      </c>
    </row>
    <row r="18" spans="1:21" ht="24">
      <c r="A18" s="2" t="s">
        <v>331</v>
      </c>
      <c r="C18" s="3">
        <v>0</v>
      </c>
      <c r="E18" s="3">
        <v>0</v>
      </c>
      <c r="G18" s="3">
        <v>0</v>
      </c>
      <c r="I18" s="3">
        <f t="shared" si="0"/>
        <v>0</v>
      </c>
      <c r="K18" s="6">
        <v>0</v>
      </c>
      <c r="M18" s="3">
        <v>1753</v>
      </c>
      <c r="O18" s="3">
        <v>0</v>
      </c>
      <c r="Q18" s="3">
        <v>0</v>
      </c>
      <c r="S18" s="3">
        <f t="shared" si="1"/>
        <v>1753</v>
      </c>
      <c r="U18" s="6">
        <f t="shared" si="2"/>
        <v>1.4716150511949478E-9</v>
      </c>
    </row>
    <row r="19" spans="1:21" ht="24">
      <c r="A19" s="2" t="s">
        <v>26</v>
      </c>
      <c r="C19" s="4">
        <f>SUM(C8:C18)</f>
        <v>0</v>
      </c>
      <c r="E19" s="4">
        <f>SUM(E8:E18)</f>
        <v>278669595120</v>
      </c>
      <c r="G19" s="4">
        <f>SUM(G8:G18)</f>
        <v>95203688232</v>
      </c>
      <c r="I19" s="4">
        <f>SUM(I8:I18)</f>
        <v>373873283352</v>
      </c>
      <c r="K19" s="10">
        <f>SUM(K8:K18)</f>
        <v>0.99999999999999989</v>
      </c>
      <c r="M19" s="4">
        <f>SUM(M8:M18)</f>
        <v>301218485003</v>
      </c>
      <c r="O19" s="4">
        <f>SUM(O8:O18)</f>
        <v>720584123499</v>
      </c>
      <c r="Q19" s="4">
        <f>SUM(Q8:Q18)</f>
        <v>169405648424</v>
      </c>
      <c r="S19" s="4">
        <f>SUM(S8:S18)</f>
        <v>1191208256926</v>
      </c>
      <c r="U19" s="10">
        <f>SUM(U8:U18)</f>
        <v>1</v>
      </c>
    </row>
  </sheetData>
  <mergeCells count="17">
    <mergeCell ref="A5:S5"/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33667-470A-4A55-BAA5-FB2D4866F55A}">
  <dimension ref="A2:U11"/>
  <sheetViews>
    <sheetView rightToLeft="1" workbookViewId="0">
      <selection activeCell="C10" sqref="C10"/>
    </sheetView>
  </sheetViews>
  <sheetFormatPr defaultRowHeight="22.5"/>
  <cols>
    <col min="1" max="1" width="48" style="1" bestFit="1" customWidth="1"/>
    <col min="2" max="2" width="1" style="1" customWidth="1"/>
    <col min="3" max="3" width="17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3.140625" style="1" bestFit="1" customWidth="1"/>
    <col min="8" max="8" width="1" style="1" customWidth="1"/>
    <col min="9" max="9" width="18.7109375" style="1" bestFit="1" customWidth="1"/>
    <col min="10" max="10" width="1" style="1" customWidth="1"/>
    <col min="11" max="11" width="20.4257812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13.140625" style="1" bestFit="1" customWidth="1"/>
    <col min="18" max="18" width="1" style="1" customWidth="1"/>
    <col min="19" max="19" width="20.140625" style="1" bestFit="1" customWidth="1"/>
    <col min="20" max="20" width="1" style="1" customWidth="1"/>
    <col min="21" max="21" width="20.4257812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">
      <c r="A2" s="13" t="s">
        <v>0</v>
      </c>
      <c r="B2" s="13" t="s">
        <v>0</v>
      </c>
      <c r="C2" s="13" t="s">
        <v>0</v>
      </c>
      <c r="D2" s="13" t="s">
        <v>0</v>
      </c>
      <c r="E2" s="13" t="s">
        <v>0</v>
      </c>
      <c r="F2" s="13" t="s">
        <v>0</v>
      </c>
      <c r="G2" s="13" t="s">
        <v>0</v>
      </c>
      <c r="H2" s="13" t="s">
        <v>0</v>
      </c>
      <c r="I2" s="13" t="s">
        <v>0</v>
      </c>
      <c r="J2" s="13" t="s">
        <v>0</v>
      </c>
      <c r="K2" s="13" t="s">
        <v>0</v>
      </c>
      <c r="L2" s="13" t="s">
        <v>0</v>
      </c>
      <c r="M2" s="13" t="s">
        <v>0</v>
      </c>
      <c r="N2" s="13" t="s">
        <v>0</v>
      </c>
      <c r="O2" s="13" t="s">
        <v>0</v>
      </c>
      <c r="P2" s="13" t="s">
        <v>0</v>
      </c>
      <c r="Q2" s="13" t="s">
        <v>0</v>
      </c>
      <c r="R2" s="13" t="s">
        <v>0</v>
      </c>
      <c r="S2" s="13" t="s">
        <v>0</v>
      </c>
      <c r="T2" s="13" t="s">
        <v>0</v>
      </c>
      <c r="U2" s="13" t="s">
        <v>0</v>
      </c>
    </row>
    <row r="3" spans="1:21" ht="24">
      <c r="A3" s="13" t="s">
        <v>257</v>
      </c>
      <c r="B3" s="13" t="s">
        <v>257</v>
      </c>
      <c r="C3" s="13" t="s">
        <v>257</v>
      </c>
      <c r="D3" s="13" t="s">
        <v>257</v>
      </c>
      <c r="E3" s="13" t="s">
        <v>257</v>
      </c>
      <c r="F3" s="13" t="s">
        <v>257</v>
      </c>
      <c r="G3" s="13" t="s">
        <v>257</v>
      </c>
      <c r="H3" s="13" t="s">
        <v>257</v>
      </c>
      <c r="I3" s="13" t="s">
        <v>257</v>
      </c>
      <c r="J3" s="13" t="s">
        <v>257</v>
      </c>
      <c r="K3" s="13" t="s">
        <v>257</v>
      </c>
      <c r="L3" s="13" t="s">
        <v>257</v>
      </c>
      <c r="M3" s="13" t="s">
        <v>257</v>
      </c>
      <c r="N3" s="13" t="s">
        <v>257</v>
      </c>
      <c r="O3" s="13" t="s">
        <v>257</v>
      </c>
      <c r="P3" s="13" t="s">
        <v>257</v>
      </c>
      <c r="Q3" s="13" t="s">
        <v>257</v>
      </c>
      <c r="R3" s="13" t="s">
        <v>257</v>
      </c>
      <c r="S3" s="13" t="s">
        <v>257</v>
      </c>
      <c r="T3" s="13" t="s">
        <v>257</v>
      </c>
      <c r="U3" s="13" t="s">
        <v>257</v>
      </c>
    </row>
    <row r="4" spans="1:21" ht="24">
      <c r="A4" s="13" t="s">
        <v>2</v>
      </c>
      <c r="B4" s="13" t="s">
        <v>2</v>
      </c>
      <c r="C4" s="13" t="s">
        <v>2</v>
      </c>
      <c r="D4" s="13" t="s">
        <v>2</v>
      </c>
      <c r="E4" s="13" t="s">
        <v>2</v>
      </c>
      <c r="F4" s="13" t="s">
        <v>2</v>
      </c>
      <c r="G4" s="13" t="s">
        <v>2</v>
      </c>
      <c r="H4" s="13" t="s">
        <v>2</v>
      </c>
      <c r="I4" s="13" t="s">
        <v>2</v>
      </c>
      <c r="J4" s="13" t="s">
        <v>2</v>
      </c>
      <c r="K4" s="13" t="s">
        <v>2</v>
      </c>
      <c r="L4" s="13" t="s">
        <v>2</v>
      </c>
      <c r="M4" s="13" t="s">
        <v>2</v>
      </c>
      <c r="N4" s="13" t="s">
        <v>2</v>
      </c>
      <c r="O4" s="13" t="s">
        <v>2</v>
      </c>
      <c r="P4" s="13" t="s">
        <v>2</v>
      </c>
      <c r="Q4" s="13" t="s">
        <v>2</v>
      </c>
      <c r="R4" s="13" t="s">
        <v>2</v>
      </c>
      <c r="S4" s="13" t="s">
        <v>2</v>
      </c>
      <c r="T4" s="13" t="s">
        <v>2</v>
      </c>
      <c r="U4" s="13" t="s">
        <v>2</v>
      </c>
    </row>
    <row r="5" spans="1:21" ht="25.5">
      <c r="A5" s="15" t="s">
        <v>355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</row>
    <row r="6" spans="1:21" ht="24.75" thickBot="1">
      <c r="A6" s="12" t="s">
        <v>3</v>
      </c>
      <c r="C6" s="12" t="s">
        <v>259</v>
      </c>
      <c r="D6" s="12" t="s">
        <v>259</v>
      </c>
      <c r="E6" s="12" t="s">
        <v>259</v>
      </c>
      <c r="F6" s="12" t="s">
        <v>259</v>
      </c>
      <c r="G6" s="12" t="s">
        <v>259</v>
      </c>
      <c r="H6" s="12" t="s">
        <v>259</v>
      </c>
      <c r="I6" s="12" t="s">
        <v>259</v>
      </c>
      <c r="J6" s="12" t="s">
        <v>259</v>
      </c>
      <c r="K6" s="12" t="s">
        <v>259</v>
      </c>
      <c r="M6" s="12" t="s">
        <v>260</v>
      </c>
      <c r="N6" s="12" t="s">
        <v>260</v>
      </c>
      <c r="O6" s="12" t="s">
        <v>260</v>
      </c>
      <c r="P6" s="12" t="s">
        <v>260</v>
      </c>
      <c r="Q6" s="12" t="s">
        <v>260</v>
      </c>
      <c r="R6" s="12" t="s">
        <v>260</v>
      </c>
      <c r="S6" s="12" t="s">
        <v>260</v>
      </c>
      <c r="T6" s="12" t="s">
        <v>260</v>
      </c>
      <c r="U6" s="12" t="s">
        <v>260</v>
      </c>
    </row>
    <row r="7" spans="1:21" ht="24.75" thickBot="1">
      <c r="A7" s="12" t="s">
        <v>3</v>
      </c>
      <c r="C7" s="5" t="s">
        <v>312</v>
      </c>
      <c r="E7" s="5" t="s">
        <v>313</v>
      </c>
      <c r="G7" s="5" t="s">
        <v>314</v>
      </c>
      <c r="I7" s="5" t="s">
        <v>229</v>
      </c>
      <c r="K7" s="5" t="s">
        <v>315</v>
      </c>
      <c r="M7" s="5" t="s">
        <v>312</v>
      </c>
      <c r="O7" s="5" t="s">
        <v>313</v>
      </c>
      <c r="Q7" s="5" t="s">
        <v>314</v>
      </c>
      <c r="S7" s="5" t="s">
        <v>229</v>
      </c>
      <c r="U7" s="5" t="s">
        <v>315</v>
      </c>
    </row>
    <row r="8" spans="1:21" ht="24">
      <c r="A8" s="2" t="s">
        <v>17</v>
      </c>
      <c r="C8" s="3">
        <v>0</v>
      </c>
      <c r="E8" s="3">
        <v>73983889282</v>
      </c>
      <c r="G8" s="3">
        <v>0</v>
      </c>
      <c r="I8" s="3">
        <v>73983889282</v>
      </c>
      <c r="K8" s="6">
        <f>I8/$I$11</f>
        <v>0.33059408901588105</v>
      </c>
      <c r="M8" s="3">
        <v>0</v>
      </c>
      <c r="O8" s="3">
        <v>116416948200</v>
      </c>
      <c r="Q8" s="3">
        <v>0</v>
      </c>
      <c r="S8" s="3">
        <v>116416948200</v>
      </c>
      <c r="U8" s="6">
        <v>0.17191595620837063</v>
      </c>
    </row>
    <row r="9" spans="1:21" ht="24">
      <c r="A9" s="2" t="s">
        <v>16</v>
      </c>
      <c r="C9" s="3">
        <v>0</v>
      </c>
      <c r="E9" s="3">
        <v>95692645852</v>
      </c>
      <c r="G9" s="3">
        <v>0</v>
      </c>
      <c r="I9" s="3">
        <v>95692645852</v>
      </c>
      <c r="K9" s="6">
        <f t="shared" ref="K9:K10" si="0">I9/$I$11</f>
        <v>0.4275988108759517</v>
      </c>
      <c r="M9" s="3">
        <v>0</v>
      </c>
      <c r="O9" s="3">
        <v>258992140938</v>
      </c>
      <c r="Q9" s="3">
        <v>0</v>
      </c>
      <c r="S9" s="3">
        <v>258992140938</v>
      </c>
      <c r="U9" s="6">
        <v>0.38246047717482912</v>
      </c>
    </row>
    <row r="10" spans="1:21" ht="24.75" thickBot="1">
      <c r="A10" s="2" t="s">
        <v>15</v>
      </c>
      <c r="C10" s="3">
        <v>0</v>
      </c>
      <c r="E10" s="3">
        <v>54114185088</v>
      </c>
      <c r="G10" s="3">
        <v>0</v>
      </c>
      <c r="I10" s="3">
        <v>54114185088</v>
      </c>
      <c r="K10" s="6">
        <f t="shared" si="0"/>
        <v>0.24180710010816725</v>
      </c>
      <c r="M10" s="3">
        <v>0</v>
      </c>
      <c r="O10" s="3">
        <v>301764518057</v>
      </c>
      <c r="Q10" s="3">
        <v>0</v>
      </c>
      <c r="S10" s="3">
        <v>301764518057</v>
      </c>
      <c r="U10" s="6">
        <v>0.44562356661680025</v>
      </c>
    </row>
    <row r="11" spans="1:21" ht="24.75" thickBot="1">
      <c r="A11" s="2" t="s">
        <v>26</v>
      </c>
      <c r="C11" s="4">
        <f>SUM(C8:C10)</f>
        <v>0</v>
      </c>
      <c r="E11" s="4">
        <f>SUM(E8:E10)</f>
        <v>223790720222</v>
      </c>
      <c r="G11" s="4">
        <f>SUM(G8:G10)</f>
        <v>0</v>
      </c>
      <c r="I11" s="4">
        <f>SUM(I8:I10)</f>
        <v>223790720222</v>
      </c>
      <c r="K11" s="10">
        <f>SUM(K8:K10)</f>
        <v>1</v>
      </c>
      <c r="M11" s="4">
        <f>SUM(M8:M10)</f>
        <v>0</v>
      </c>
      <c r="O11" s="4">
        <f>SUM(O8:O10)</f>
        <v>677173607195</v>
      </c>
      <c r="Q11" s="4">
        <f>SUM(Q8:Q10)</f>
        <v>0</v>
      </c>
      <c r="S11" s="4">
        <f>SUM(S8:S10)</f>
        <v>677173607195</v>
      </c>
      <c r="U11" s="10">
        <f>SUM(U8:U10)</f>
        <v>1</v>
      </c>
    </row>
  </sheetData>
  <mergeCells count="7">
    <mergeCell ref="A2:U2"/>
    <mergeCell ref="A3:U3"/>
    <mergeCell ref="A4:U4"/>
    <mergeCell ref="A6:A7"/>
    <mergeCell ref="C6:K6"/>
    <mergeCell ref="M6:U6"/>
    <mergeCell ref="A5: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سهام</vt:lpstr>
      <vt:lpstr>واحدهای صندوق</vt:lpstr>
      <vt:lpstr>تبعی</vt:lpstr>
      <vt:lpstr>اوراق مشارکت</vt:lpstr>
      <vt:lpstr>تعدیل قیمت</vt:lpstr>
      <vt:lpstr>سپرده</vt:lpstr>
      <vt:lpstr> درآمدها</vt:lpstr>
      <vt:lpstr>سرمایه‌گذاری در سهام</vt:lpstr>
      <vt:lpstr>سرمایه‌گذاری در صندوق</vt:lpstr>
      <vt:lpstr>سرمایه‌گذاری در اوراق بهادار</vt:lpstr>
      <vt:lpstr>درآمد سپرده بانکی</vt:lpstr>
      <vt:lpstr>سایر درآمدها</vt:lpstr>
      <vt:lpstr>درآمد سود سهام</vt:lpstr>
      <vt:lpstr>سود اوراق بهادار</vt:lpstr>
      <vt:lpstr>درآمد ناشی از فروش</vt:lpstr>
      <vt:lpstr>درآمد ناشی از تغییر قیمت اوراق</vt:lpstr>
      <vt:lpstr>سود سپرده بانکی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Gadari, Yasin</cp:lastModifiedBy>
  <dcterms:modified xsi:type="dcterms:W3CDTF">2025-02-19T13:54:41Z</dcterms:modified>
</cp:coreProperties>
</file>