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10\"/>
    </mc:Choice>
  </mc:AlternateContent>
  <xr:revisionPtr revIDLastSave="0" documentId="13_ncr:1_{4B922189-25E3-4A89-A49C-8F97C445674E}" xr6:coauthVersionLast="47" xr6:coauthVersionMax="47" xr10:uidLastSave="{00000000-0000-0000-0000-000000000000}"/>
  <bookViews>
    <workbookView xWindow="28680" yWindow="-120" windowWidth="29040" windowHeight="15720" tabRatio="913" activeTab="6" xr2:uid="{00000000-000D-0000-FFFF-FFFF00000000}"/>
  </bookViews>
  <sheets>
    <sheet name="سهام" sheetId="16" r:id="rId1"/>
    <sheet name="اوراق مشتقه" sheetId="2" r:id="rId2"/>
    <sheet name="واحدهای صندوق" sheetId="1" r:id="rId3"/>
    <sheet name="اوراق" sheetId="3" r:id="rId4"/>
    <sheet name="تعدیل قیمت" sheetId="4" r:id="rId5"/>
    <sheet name="سپرده" sheetId="6" r:id="rId6"/>
    <sheet name="جمع درآمدها" sheetId="15" r:id="rId7"/>
    <sheet name="درآمد سرمایه‌گذاری در سهام" sheetId="11" r:id="rId8"/>
    <sheet name="درآمد سرمایه‌گذاری در صندوق" sheetId="18" r:id="rId9"/>
    <sheet name="درآمد سرمایه گذاری در اوراق بها" sheetId="12" r:id="rId10"/>
    <sheet name="درآمد سپرده بانکی" sheetId="13" r:id="rId11"/>
    <sheet name="سایر درآمدها" sheetId="14" r:id="rId12"/>
    <sheet name="درآمد سود سهام" sheetId="8" r:id="rId13"/>
    <sheet name="سود اوراق بهادار" sheetId="17" r:id="rId14"/>
    <sheet name="سود سپرده بانکی" sheetId="7" r:id="rId15"/>
    <sheet name="درآمد ناشی از فروش" sheetId="10" r:id="rId16"/>
    <sheet name="درآمد ناشی از تغییر قیمت اوراق" sheetId="9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5" l="1"/>
  <c r="G12" i="15"/>
  <c r="E12" i="15"/>
  <c r="C120" i="13"/>
  <c r="G120" i="13"/>
  <c r="I120" i="13"/>
  <c r="E120" i="13"/>
  <c r="Q85" i="12"/>
  <c r="O85" i="12"/>
  <c r="M85" i="12"/>
  <c r="K85" i="12"/>
  <c r="I85" i="12"/>
  <c r="G85" i="12"/>
  <c r="E85" i="12"/>
  <c r="C85" i="12"/>
  <c r="M56" i="17"/>
  <c r="U11" i="18"/>
  <c r="K11" i="18"/>
  <c r="K9" i="18"/>
  <c r="K10" i="18"/>
  <c r="K8" i="18"/>
  <c r="I11" i="18"/>
  <c r="U17" i="11"/>
  <c r="K17" i="11"/>
  <c r="I17" i="11"/>
  <c r="S11" i="18"/>
  <c r="Q11" i="18"/>
  <c r="O11" i="18"/>
  <c r="M11" i="18"/>
  <c r="G11" i="18"/>
  <c r="E11" i="18"/>
  <c r="C11" i="18"/>
  <c r="M17" i="11"/>
  <c r="O17" i="11"/>
  <c r="Q17" i="11"/>
  <c r="S17" i="11"/>
  <c r="G17" i="11"/>
  <c r="E17" i="11"/>
  <c r="I35" i="10"/>
  <c r="G35" i="10"/>
  <c r="E35" i="10"/>
  <c r="M35" i="10"/>
  <c r="O35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Q35" i="10"/>
  <c r="Q67" i="9"/>
  <c r="I67" i="9"/>
  <c r="I36" i="9"/>
  <c r="I37" i="9"/>
  <c r="I38" i="9"/>
  <c r="I17" i="9"/>
  <c r="I15" i="9"/>
  <c r="I8" i="9"/>
  <c r="I9" i="9"/>
  <c r="I10" i="9"/>
  <c r="I11" i="9"/>
  <c r="I12" i="9"/>
  <c r="I13" i="9"/>
  <c r="I14" i="9"/>
  <c r="I16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S11" i="8"/>
  <c r="Q11" i="8"/>
  <c r="O11" i="8"/>
  <c r="M11" i="8"/>
  <c r="K11" i="8"/>
  <c r="I11" i="8"/>
  <c r="K120" i="7"/>
  <c r="C120" i="7"/>
  <c r="I56" i="17"/>
  <c r="G56" i="17"/>
  <c r="K51" i="17"/>
  <c r="K52" i="17"/>
  <c r="K53" i="17"/>
  <c r="K54" i="17"/>
  <c r="K55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8" i="17"/>
  <c r="O56" i="17"/>
  <c r="Q56" i="17"/>
  <c r="K70" i="6"/>
  <c r="I70" i="6"/>
  <c r="AK65" i="3"/>
  <c r="S65" i="3"/>
  <c r="Y12" i="1"/>
  <c r="Y16" i="16"/>
  <c r="W16" i="16"/>
  <c r="U16" i="16"/>
  <c r="O16" i="16"/>
  <c r="K16" i="16"/>
  <c r="G16" i="16"/>
  <c r="E16" i="16"/>
  <c r="E10" i="14"/>
  <c r="C10" i="14"/>
  <c r="C17" i="11"/>
  <c r="O67" i="9"/>
  <c r="M67" i="9"/>
  <c r="G67" i="9"/>
  <c r="E67" i="9"/>
  <c r="M120" i="7"/>
  <c r="I120" i="7"/>
  <c r="G120" i="7"/>
  <c r="E120" i="7"/>
  <c r="G70" i="6"/>
  <c r="E70" i="6"/>
  <c r="C70" i="6"/>
  <c r="AI65" i="3"/>
  <c r="AG65" i="3"/>
  <c r="AA65" i="3"/>
  <c r="W65" i="3"/>
  <c r="Q65" i="3"/>
  <c r="W12" i="1"/>
  <c r="U12" i="1"/>
  <c r="O12" i="1"/>
  <c r="K12" i="1"/>
  <c r="G12" i="1"/>
  <c r="E12" i="1"/>
  <c r="K56" i="17" l="1"/>
</calcChain>
</file>

<file path=xl/sharedStrings.xml><?xml version="1.0" encoding="utf-8"?>
<sst xmlns="http://schemas.openxmlformats.org/spreadsheetml/2006/main" count="2321" uniqueCount="353">
  <si>
    <t>صندوق سرمایه‌گذاری ثابت آوند مفید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</si>
  <si>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</si>
  <si>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</si>
  <si>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</si>
  <si>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</si>
  <si>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</si>
  <si>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</si>
  <si>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</si>
  <si>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</si>
  <si>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</si>
  <si>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</si>
  <si>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</si>
  <si>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</si>
  <si>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</si>
  <si>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</si>
  <si>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اهرمی شتاب آگاه</t>
  </si>
  <si>
    <t>صندوق سرمایه گذاری سهامی اهرمی موج فیروزه</t>
  </si>
  <si>
    <t>صندوق طلای عیار مفید</t>
  </si>
  <si>
    <t>گروه انتخاب الکترونیک آرمان</t>
  </si>
  <si>
    <t>گروه توسعه مالی مهرآیندگان</t>
  </si>
  <si>
    <t>گروه صنعتی پاکشو</t>
  </si>
  <si>
    <t>گسترش سوخت سبززاگرس(سهامی عام)</t>
  </si>
  <si>
    <t>ملی‌ صنایع‌ مس‌ ایران‌</t>
  </si>
  <si>
    <t>امتیاز تسهیلات مسکن سال1403</t>
  </si>
  <si>
    <t>0.00%</t>
  </si>
  <si>
    <t/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</si>
  <si>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</si>
  <si>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</si>
  <si>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</si>
  <si>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</si>
  <si>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</si>
  <si>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</si>
  <si>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فملی-10076-05/03/06</t>
  </si>
  <si>
    <t>1405/03/06</t>
  </si>
  <si>
    <t>اختیارف ت پاکشو-5612-04/07/09</t>
  </si>
  <si>
    <t>1404/07/09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</si>
  <si>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</si>
  <si>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</si>
  <si>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</si>
  <si>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</si>
  <si>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</si>
  <si>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</si>
  <si>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</si>
  <si>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</si>
  <si>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 سولیکو کاله</t>
  </si>
  <si>
    <t>بله</t>
  </si>
  <si>
    <t>1402/11/08</t>
  </si>
  <si>
    <t>1404/05/08</t>
  </si>
  <si>
    <t>سلف موازی پلی اتیلن سبک فیلم</t>
  </si>
  <si>
    <t>1402/12/15</t>
  </si>
  <si>
    <t>1404/12/15</t>
  </si>
  <si>
    <t>سلف میلگرد درپاد تبریز</t>
  </si>
  <si>
    <t>1403/08/22</t>
  </si>
  <si>
    <t>1404/08/22</t>
  </si>
  <si>
    <t>اجاره اهداف مفید 14070531</t>
  </si>
  <si>
    <t>1403/05/31</t>
  </si>
  <si>
    <t>1407/05/31</t>
  </si>
  <si>
    <t>اجاره تابان نوین14041015</t>
  </si>
  <si>
    <t>1400/10/15</t>
  </si>
  <si>
    <t>1404/10/15</t>
  </si>
  <si>
    <t>اسناد خزانه-م10بودجه00-031115</t>
  </si>
  <si>
    <t>1400/07/06</t>
  </si>
  <si>
    <t>1403/11/15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</si>
  <si>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</si>
  <si>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</si>
  <si>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</si>
  <si>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</si>
  <si>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</si>
  <si>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</si>
  <si>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</si>
  <si>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</si>
  <si>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</si>
  <si>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</si>
  <si>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</si>
  <si>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</si>
  <si>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</si>
  <si>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</si>
  <si>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</si>
  <si>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</si>
  <si>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</si>
  <si>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</si>
  <si>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</si>
  <si>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</si>
  <si>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</si>
  <si>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</si>
  <si>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</si>
  <si>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</si>
  <si>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</si>
  <si>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</si>
  <si>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</si>
  <si>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اسنادخزانه-م2بودجه00-031024</t>
  </si>
  <si>
    <t>1400/02/22</t>
  </si>
  <si>
    <t>1403/10/24</t>
  </si>
  <si>
    <t>اسنادخزانه-م2بودجه02-050923</t>
  </si>
  <si>
    <t>1405/09/23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</si>
  <si>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</si>
  <si>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</si>
  <si>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</si>
  <si>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</si>
  <si>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</si>
  <si>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</si>
  <si>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</si>
  <si>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</si>
  <si>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</si>
  <si>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</si>
  <si>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</si>
  <si>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</si>
  <si>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</si>
  <si>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</si>
  <si>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</si>
  <si>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</si>
  <si>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</si>
  <si>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</si>
  <si>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</si>
  <si>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</si>
  <si>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</si>
  <si>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</si>
  <si>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وکغدیر707-بدون ضامن</t>
  </si>
  <si>
    <t>1403/07/14</t>
  </si>
  <si>
    <t>1407/07/14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</si>
  <si>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</si>
  <si>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</si>
  <si>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</si>
  <si>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</si>
  <si>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</si>
  <si>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</si>
  <si>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</si>
  <si>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</si>
  <si>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</si>
  <si>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</si>
  <si>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</si>
  <si>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</si>
  <si>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</si>
  <si>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</si>
  <si>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</si>
  <si>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</si>
  <si>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</si>
  <si>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</si>
  <si>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طبیعت سبز-مفید060920</t>
  </si>
  <si>
    <t>1403/09/20</t>
  </si>
  <si>
    <t>1406/09/20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</si>
  <si>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</si>
  <si>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</si>
  <si>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</si>
  <si>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</si>
  <si>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</si>
  <si>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</si>
  <si>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</si>
  <si>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</si>
  <si>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</si>
  <si>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</si>
  <si>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</si>
  <si>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</si>
  <si>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</si>
  <si>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دولت138-ش.خ031004</t>
  </si>
  <si>
    <t>1402/07/04</t>
  </si>
  <si>
    <t>1403/10/04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</si>
  <si>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</si>
  <si>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</si>
  <si>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</si>
  <si>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</si>
  <si>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</si>
  <si>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</si>
  <si>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</si>
  <si>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</si>
  <si>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</si>
  <si>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</si>
  <si>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</si>
  <si>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</si>
  <si>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</si>
  <si>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</si>
  <si>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</si>
  <si>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</si>
  <si>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</si>
  <si>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</si>
  <si>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</si>
  <si>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</si>
  <si>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</si>
  <si>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</si>
  <si>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ماموت تریلرمانا 080210</t>
  </si>
  <si>
    <t>1403/02/10</t>
  </si>
  <si>
    <t>1408/02/10</t>
  </si>
  <si>
    <t>مرابحه کاسپین تامین 070625</t>
  </si>
  <si>
    <t>1403/06/25</t>
  </si>
  <si>
    <t>1407/06/25</t>
  </si>
  <si>
    <t>مشارکت ش قم612-3 ماهه 20.5%</t>
  </si>
  <si>
    <t>1402/12/28</t>
  </si>
  <si>
    <t>1406/12/28</t>
  </si>
  <si>
    <t>مرابحه عام دولت152-ش.خ040522</t>
  </si>
  <si>
    <t>1402/12/22</t>
  </si>
  <si>
    <t>1404/05/22</t>
  </si>
  <si>
    <t>مرابحه عام دولت145-ش.خ050707</t>
  </si>
  <si>
    <t>1405/07/07</t>
  </si>
  <si>
    <t>مرابحه عام دولت194-ش.خ060504</t>
  </si>
  <si>
    <t>1406/05/04</t>
  </si>
  <si>
    <t>مشارکت ش قم0612-3 ماهه 20.5%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</si>
  <si>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</si>
  <si>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</si>
  <si>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</si>
  <si>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</si>
  <si>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</si>
  <si>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1.29%</t>
  </si>
  <si>
    <t>-2.15%</t>
  </si>
  <si>
    <t>5.86%</t>
  </si>
  <si>
    <t>1.59%</t>
  </si>
  <si>
    <t>-9.28%</t>
  </si>
  <si>
    <t>-9.43%</t>
  </si>
  <si>
    <t>-8.52%</t>
  </si>
  <si>
    <t>0.18%</t>
  </si>
  <si>
    <t>-2.57%</t>
  </si>
  <si>
    <t>-1.73%</t>
  </si>
  <si>
    <t>-1.44%</t>
  </si>
  <si>
    <t>-0.31%</t>
  </si>
  <si>
    <t>-4.94%</t>
  </si>
  <si>
    <t>-2.65%</t>
  </si>
  <si>
    <t>1.02%</t>
  </si>
  <si>
    <t>-0.60%</t>
  </si>
  <si>
    <t>-0.16%</t>
  </si>
  <si>
    <t>-2.84%</t>
  </si>
  <si>
    <t>0.40%</t>
  </si>
  <si>
    <t>-0.99%</t>
  </si>
  <si>
    <t>-3.99%</t>
  </si>
  <si>
    <t>-4.87%</t>
  </si>
  <si>
    <t>-2.87%</t>
  </si>
  <si>
    <t>-5.80%</t>
  </si>
  <si>
    <t>-4.15%</t>
  </si>
  <si>
    <t>-3.53%</t>
  </si>
  <si>
    <t>-6.18%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</si>
  <si>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</si>
  <si>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</si>
  <si>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</si>
  <si>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</si>
  <si>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</si>
  <si>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</si>
  <si>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 xml:space="preserve">بانک خاورمیانه ظفر </t>
  </si>
  <si>
    <t>بانک مسکن دولت</t>
  </si>
  <si>
    <t>بانک ملت شعبه مستقل مرکزی</t>
  </si>
  <si>
    <t>بانک تجارت کار</t>
  </si>
  <si>
    <t>بانک اقتصاد نوین اقدسیه</t>
  </si>
  <si>
    <t>بانک ملت چهار راه جهان کودک</t>
  </si>
  <si>
    <t>بانک خاورمیانه آفریقا</t>
  </si>
  <si>
    <t>بانک صادرات بورس کالا</t>
  </si>
  <si>
    <t>بانک مسکن شهید قندی</t>
  </si>
  <si>
    <t>بانک مسکن پیامبر</t>
  </si>
  <si>
    <t>بانک مسکن دانشگاه امیر کبیر</t>
  </si>
  <si>
    <t>بانک مسکن شهید خدامی</t>
  </si>
  <si>
    <t>بانک ملت چهارراه جهان کودک</t>
  </si>
  <si>
    <t>بانک مسکن شهید خدامی</t>
  </si>
  <si>
    <t>1403/08/16</t>
  </si>
  <si>
    <t>بانک شهر نیاوران</t>
  </si>
  <si>
    <t>بانک ملت  چهارراه جهان کودک</t>
  </si>
  <si>
    <t>بانک صادرات  سپهبد قرنی</t>
  </si>
  <si>
    <t>بانک صادرات طالقانی</t>
  </si>
  <si>
    <t>بانک صادرات دکتر شریعتی</t>
  </si>
  <si>
    <t>1403/09/05</t>
  </si>
  <si>
    <t>بانک صادرات سپهبد قرنی</t>
  </si>
  <si>
    <t>بانک ملت جهان کودک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</si>
  <si>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</si>
  <si>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</si>
  <si>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</si>
  <si>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</si>
  <si>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</si>
  <si>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</si>
  <si>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</si>
  <si>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</si>
  <si>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</si>
  <si>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مرابحه کرمان موتور14030915</t>
  </si>
  <si>
    <t>1403/09/15</t>
  </si>
  <si>
    <t>مرابحه عام دولت87-ش.خ030304</t>
  </si>
  <si>
    <t>1403/03/04</t>
  </si>
  <si>
    <t>مرابحه عام دولت5-ش.خ 0309</t>
  </si>
  <si>
    <t>صکوک اجاره فارس147- 3ماهه18%</t>
  </si>
  <si>
    <t>1403/07/13</t>
  </si>
  <si>
    <t>شهرداری قم</t>
  </si>
  <si>
    <t>صکوک مرابحه کرازی505-3ماهه18%</t>
  </si>
  <si>
    <t>1405/05/22</t>
  </si>
  <si>
    <t>مرابحه عام دولت107-ش.خ030724</t>
  </si>
  <si>
    <t>1403/07/24</t>
  </si>
  <si>
    <t xml:space="preserve">بانک صادرات بورس کالا </t>
  </si>
  <si>
    <t>بانک مسکن سعادت آباد</t>
  </si>
  <si>
    <t>بانک پاسارگاد میدان هفت تیر</t>
  </si>
  <si>
    <t xml:space="preserve">بانک ملت چهار راه جهان کودک	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</si>
  <si>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</si>
  <si>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</si>
  <si>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</si>
  <si>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</si>
  <si>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</si>
  <si>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</si>
  <si>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</si>
  <si>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تامین سرمایه کاردان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</si>
  <si>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</si>
  <si>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</si>
  <si>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</si>
  <si>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</si>
  <si>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</si>
  <si>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ح. گسترش سوخت سبززاگرس(س. عام)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</si>
  <si>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</si>
  <si>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</si>
  <si>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</si>
  <si>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</si>
  <si>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</si>
  <si>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اسنادخزانه-م7بودجه00-030912</t>
  </si>
  <si>
    <t>اسنادخزانه-م8بودجه00-030919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</si>
  <si>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</si>
  <si>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</si>
  <si>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</si>
  <si>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</si>
  <si>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</si>
  <si>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</si>
  <si>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</si>
  <si>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</si>
  <si>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</si>
  <si>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</si>
  <si>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</si>
  <si>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</si>
  <si>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</si>
  <si>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1403/10/01</t>
  </si>
  <si>
    <t>اختیار ف.ت.انتخاب-2382-031123</t>
  </si>
  <si>
    <t>1403/11/23</t>
  </si>
  <si>
    <t>جلوگیری از نوسانات ناگهانی</t>
  </si>
  <si>
    <t>نرخ ترجیحی گروه صنعتی پاکشو 040709</t>
  </si>
  <si>
    <t>نرخ ترجیحی صکوک اجاره گل گهر504-3ماهه23%</t>
  </si>
  <si>
    <t>نرخ ترجیحی اختیارف ت ومهان-7025-(همهان311)</t>
  </si>
  <si>
    <t>سود اوراق مشارکت سرمایه‌ گذاری‌ بهمن‌</t>
  </si>
  <si>
    <t>سود اوراق مشارکت سلف موازی پلی اتیلن سبک فیلم</t>
  </si>
  <si>
    <t xml:space="preserve"> شرکت سرمایه‌گذاری‌بهمن‌</t>
  </si>
  <si>
    <t>اوراق مشارکت شهرداری قم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</si>
  <si>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</si>
  <si>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</si>
  <si>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</si>
  <si>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</si>
  <si>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</si>
  <si>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</si>
  <si>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</si>
  <si>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2- درآمد حاصل از سرمایه گذاری ها</t>
  </si>
  <si>
    <t>یادداشت</t>
  </si>
  <si>
    <t>2-2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</si>
  <si>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</si>
  <si>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</si>
  <si>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</si>
  <si>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</si>
  <si>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2-1</t>
  </si>
  <si>
    <t>2-3</t>
  </si>
  <si>
    <t>2-4</t>
  </si>
  <si>
    <t>2-5</t>
  </si>
  <si>
    <t>2-1-درآمد حاصل از سرمایه­گذاری در سهام و حق تقدم سهام:</t>
  </si>
  <si>
    <t>2-2-درآمد حاصل از سرمایه­گذاری در واحدهای صندوق:</t>
  </si>
  <si>
    <t>2-3-درآمد حاصل از سرمایه­گذاری در اوراق بهادار با درآمد ثابت:</t>
  </si>
  <si>
    <t>2-4-درآمد حاصل از سرمایه­گذاری در سپرده بانکی و گواهی سپرده:</t>
  </si>
  <si>
    <t>2-5-سایر درآمدها:</t>
  </si>
  <si>
    <t>سود اوراق بهادار با درآمد ثابت</t>
  </si>
  <si>
    <t>سود(زیان) حاصل از فروش اوراق بهادار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</si>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</sst>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0"/>
      <color rgb="FF000000"/>
      <name val="IRANSans"/>
      <family val="2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8" fillId="0" borderId="3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543D-42C8-42DD-A7A0-E6E2AF3C5529}">
  <dimension ref="A2:Y16"/>
  <sheetViews>
    <sheetView rightToLeft="1" workbookViewId="0">
      <selection activeCell="E10" sqref="E10"/>
    </sheetView>
  </sheetViews>
  <sheetFormatPr defaultRowHeight="22.5"/>
  <cols>
    <col min="1" max="1" width="48" style="2" bestFit="1" customWidth="1"/>
    <col min="2" max="2" width="1" style="2" customWidth="1"/>
    <col min="3" max="3" width="14" style="2" bestFit="1" customWidth="1"/>
    <col min="4" max="4" width="1" style="2" customWidth="1"/>
    <col min="5" max="5" width="22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8.140625" style="2" bestFit="1" customWidth="1"/>
    <col min="10" max="10" width="1" style="2" customWidth="1"/>
    <col min="11" max="11" width="16.85546875" style="2" bestFit="1" customWidth="1"/>
    <col min="12" max="12" width="1" style="2" customWidth="1"/>
    <col min="13" max="13" width="9.140625" style="2" bestFit="1" customWidth="1"/>
    <col min="14" max="14" width="1" style="2" customWidth="1"/>
    <col min="15" max="15" width="16.85546875" style="2" bestFit="1" customWidth="1"/>
    <col min="16" max="16" width="1" style="2" customWidth="1"/>
    <col min="17" max="17" width="14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2" style="2" bestFit="1" customWidth="1"/>
    <col min="22" max="22" width="1" style="2" customWidth="1"/>
    <col min="23" max="23" width="21.710937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  <c r="V2" s="11" t="s">
        <v>0</v>
      </c>
      <c r="W2" s="11" t="s">
        <v>0</v>
      </c>
      <c r="X2" s="11" t="s">
        <v>0</v>
      </c>
      <c r="Y2" s="11" t="s">
        <v>0</v>
      </c>
    </row>
    <row r="3" spans="1:25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</row>
    <row r="4" spans="1:25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  <c r="V4" s="11" t="s">
        <v>2</v>
      </c>
      <c r="W4" s="11" t="s">
        <v>2</v>
      </c>
      <c r="X4" s="11" t="s">
        <v>2</v>
      </c>
      <c r="Y4" s="11" t="s">
        <v>2</v>
      </c>
    </row>
    <row r="5" spans="1:25" ht="25.5">
      <c r="A5" s="20" t="s">
        <v>327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"/>
      <c r="Y5" s="1"/>
    </row>
    <row r="6" spans="1:25" ht="25.5">
      <c r="A6" s="20" t="s">
        <v>328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Y6" s="4"/>
    </row>
    <row r="7" spans="1:25" ht="24.75" thickBot="1">
      <c r="A7" s="10" t="s">
        <v>3</v>
      </c>
      <c r="C7" s="10" t="s">
        <v>316</v>
      </c>
      <c r="D7" s="10" t="s">
        <v>4</v>
      </c>
      <c r="E7" s="10" t="s">
        <v>4</v>
      </c>
      <c r="F7" s="10" t="s">
        <v>4</v>
      </c>
      <c r="G7" s="10" t="s">
        <v>4</v>
      </c>
      <c r="I7" s="10" t="s">
        <v>5</v>
      </c>
      <c r="J7" s="10" t="s">
        <v>5</v>
      </c>
      <c r="K7" s="10" t="s">
        <v>5</v>
      </c>
      <c r="L7" s="10" t="s">
        <v>5</v>
      </c>
      <c r="M7" s="10" t="s">
        <v>5</v>
      </c>
      <c r="N7" s="10" t="s">
        <v>5</v>
      </c>
      <c r="O7" s="10" t="s">
        <v>5</v>
      </c>
      <c r="Q7" s="10" t="s">
        <v>6</v>
      </c>
      <c r="R7" s="10" t="s">
        <v>6</v>
      </c>
      <c r="S7" s="10" t="s">
        <v>6</v>
      </c>
      <c r="T7" s="10" t="s">
        <v>6</v>
      </c>
      <c r="U7" s="10" t="s">
        <v>6</v>
      </c>
      <c r="V7" s="10" t="s">
        <v>6</v>
      </c>
      <c r="W7" s="10" t="s">
        <v>6</v>
      </c>
      <c r="X7" s="10" t="s">
        <v>6</v>
      </c>
      <c r="Y7" s="10" t="s">
        <v>6</v>
      </c>
    </row>
    <row r="8" spans="1:25" ht="24.75" thickBot="1">
      <c r="A8" s="10" t="s">
        <v>3</v>
      </c>
      <c r="C8" s="10" t="s">
        <v>7</v>
      </c>
      <c r="E8" s="10" t="s">
        <v>8</v>
      </c>
      <c r="G8" s="10" t="s">
        <v>9</v>
      </c>
      <c r="I8" s="10" t="s">
        <v>10</v>
      </c>
      <c r="J8" s="10" t="s">
        <v>10</v>
      </c>
      <c r="K8" s="10" t="s">
        <v>10</v>
      </c>
      <c r="M8" s="10" t="s">
        <v>11</v>
      </c>
      <c r="N8" s="10" t="s">
        <v>11</v>
      </c>
      <c r="O8" s="10" t="s">
        <v>11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5" ht="24.75" thickBot="1">
      <c r="A9" s="10" t="s">
        <v>3</v>
      </c>
      <c r="C9" s="10" t="s">
        <v>7</v>
      </c>
      <c r="E9" s="10" t="s">
        <v>8</v>
      </c>
      <c r="G9" s="10" t="s">
        <v>9</v>
      </c>
      <c r="I9" s="6" t="s">
        <v>7</v>
      </c>
      <c r="K9" s="6" t="s">
        <v>8</v>
      </c>
      <c r="M9" s="6" t="s">
        <v>7</v>
      </c>
      <c r="O9" s="6" t="s">
        <v>14</v>
      </c>
      <c r="Q9" s="10" t="s">
        <v>7</v>
      </c>
      <c r="S9" s="10" t="s">
        <v>12</v>
      </c>
      <c r="U9" s="10" t="s">
        <v>8</v>
      </c>
      <c r="W9" s="10" t="s">
        <v>9</v>
      </c>
      <c r="Y9" s="10" t="s">
        <v>13</v>
      </c>
    </row>
    <row r="10" spans="1:25" ht="24">
      <c r="A10" s="3" t="s">
        <v>18</v>
      </c>
      <c r="C10" s="4">
        <v>264359199</v>
      </c>
      <c r="E10" s="4">
        <v>500073734172</v>
      </c>
      <c r="G10" s="4">
        <v>607361140986.18005</v>
      </c>
      <c r="I10" s="4">
        <v>0</v>
      </c>
      <c r="K10" s="4">
        <v>0</v>
      </c>
      <c r="M10" s="4">
        <v>0</v>
      </c>
      <c r="O10" s="4">
        <v>0</v>
      </c>
      <c r="Q10" s="4">
        <v>264359199</v>
      </c>
      <c r="S10" s="4">
        <v>2351</v>
      </c>
      <c r="U10" s="4">
        <v>500073734172</v>
      </c>
      <c r="W10" s="4">
        <v>618141143921.43201</v>
      </c>
      <c r="Y10" s="7">
        <v>4.138502166314807E-3</v>
      </c>
    </row>
    <row r="11" spans="1:25" ht="24">
      <c r="A11" s="3" t="s">
        <v>19</v>
      </c>
      <c r="C11" s="4">
        <v>569500000</v>
      </c>
      <c r="E11" s="4">
        <v>3302850692690</v>
      </c>
      <c r="G11" s="4">
        <v>3468155671227</v>
      </c>
      <c r="I11" s="4">
        <v>0</v>
      </c>
      <c r="K11" s="4">
        <v>0</v>
      </c>
      <c r="M11" s="4">
        <v>0</v>
      </c>
      <c r="O11" s="4">
        <v>0</v>
      </c>
      <c r="Q11" s="4">
        <v>569500000</v>
      </c>
      <c r="S11" s="4">
        <v>6221</v>
      </c>
      <c r="U11" s="4">
        <v>3302850692690</v>
      </c>
      <c r="W11" s="4">
        <v>3523664287229</v>
      </c>
      <c r="Y11" s="7">
        <v>2.3591201507073358E-2</v>
      </c>
    </row>
    <row r="12" spans="1:25" ht="24">
      <c r="A12" s="3" t="s">
        <v>20</v>
      </c>
      <c r="C12" s="4">
        <v>462962962</v>
      </c>
      <c r="E12" s="4">
        <v>2000602911886</v>
      </c>
      <c r="G12" s="4">
        <v>2107961290059.8799</v>
      </c>
      <c r="I12" s="4">
        <v>0</v>
      </c>
      <c r="K12" s="4">
        <v>0</v>
      </c>
      <c r="M12" s="4">
        <v>0</v>
      </c>
      <c r="O12" s="4">
        <v>0</v>
      </c>
      <c r="Q12" s="4">
        <v>462962962</v>
      </c>
      <c r="S12" s="4">
        <v>4677</v>
      </c>
      <c r="U12" s="4">
        <v>2000602911886</v>
      </c>
      <c r="W12" s="4">
        <v>2153546298298.3999</v>
      </c>
      <c r="Y12" s="7">
        <v>1.4418156934559216E-2</v>
      </c>
    </row>
    <row r="13" spans="1:25" ht="24">
      <c r="A13" s="3" t="s">
        <v>21</v>
      </c>
      <c r="C13" s="4">
        <v>66800000</v>
      </c>
      <c r="E13" s="4">
        <v>99638032598</v>
      </c>
      <c r="G13" s="4">
        <v>101118754107.2</v>
      </c>
      <c r="I13" s="4">
        <v>0</v>
      </c>
      <c r="K13" s="4">
        <v>0</v>
      </c>
      <c r="M13" s="4">
        <v>0</v>
      </c>
      <c r="O13" s="4">
        <v>0</v>
      </c>
      <c r="Q13" s="4">
        <v>66800000</v>
      </c>
      <c r="S13" s="4">
        <v>1427</v>
      </c>
      <c r="U13" s="4">
        <v>99638032598</v>
      </c>
      <c r="W13" s="4">
        <v>94807136735.199997</v>
      </c>
      <c r="Y13" s="7">
        <v>6.3474102091253069E-4</v>
      </c>
    </row>
    <row r="14" spans="1:25" ht="24">
      <c r="A14" s="3" t="s">
        <v>22</v>
      </c>
      <c r="C14" s="4">
        <v>367647050</v>
      </c>
      <c r="E14" s="4">
        <v>2500600130245</v>
      </c>
      <c r="G14" s="4">
        <v>2529967901780.77</v>
      </c>
      <c r="I14" s="4">
        <v>0</v>
      </c>
      <c r="K14" s="4">
        <v>0</v>
      </c>
      <c r="M14" s="4">
        <v>0</v>
      </c>
      <c r="O14" s="4">
        <v>0</v>
      </c>
      <c r="Q14" s="4">
        <v>367647050</v>
      </c>
      <c r="S14" s="4">
        <v>7070</v>
      </c>
      <c r="U14" s="4">
        <v>2500600130245</v>
      </c>
      <c r="W14" s="4">
        <v>2585181827661.52</v>
      </c>
      <c r="Y14" s="7">
        <v>1.730798976787529E-2</v>
      </c>
    </row>
    <row r="15" spans="1:25" ht="24.75" thickBot="1">
      <c r="A15" s="3" t="s">
        <v>23</v>
      </c>
      <c r="C15" s="4">
        <v>0</v>
      </c>
      <c r="E15" s="4">
        <v>0</v>
      </c>
      <c r="G15" s="4">
        <v>0</v>
      </c>
      <c r="I15" s="4">
        <v>76393</v>
      </c>
      <c r="K15" s="4">
        <v>82966643379.162399</v>
      </c>
      <c r="M15" s="4">
        <v>-76393</v>
      </c>
      <c r="O15" s="4">
        <v>82966643522</v>
      </c>
      <c r="Q15" s="4">
        <v>0</v>
      </c>
      <c r="S15" s="4">
        <v>0</v>
      </c>
      <c r="U15" s="4">
        <v>0</v>
      </c>
      <c r="W15" s="4">
        <v>0</v>
      </c>
      <c r="Y15" s="7">
        <v>0</v>
      </c>
    </row>
    <row r="16" spans="1:25" ht="23.25" thickBot="1">
      <c r="A16" s="2" t="s">
        <v>25</v>
      </c>
      <c r="C16" s="2" t="s">
        <v>25</v>
      </c>
      <c r="E16" s="5">
        <f>SUM(E10:E15)</f>
        <v>8403765501591</v>
      </c>
      <c r="G16" s="5">
        <f>SUM(G10:G15)</f>
        <v>8814564758161.0313</v>
      </c>
      <c r="I16" s="2" t="s">
        <v>25</v>
      </c>
      <c r="K16" s="5">
        <f>SUM(K10:K15)</f>
        <v>82966643379.162399</v>
      </c>
      <c r="M16" s="2" t="s">
        <v>25</v>
      </c>
      <c r="O16" s="5">
        <f>SUM(O10:O15)</f>
        <v>82966643522</v>
      </c>
      <c r="Q16" s="2" t="s">
        <v>25</v>
      </c>
      <c r="S16" s="2" t="s">
        <v>25</v>
      </c>
      <c r="U16" s="5">
        <f>SUM(U10:U15)</f>
        <v>8403765501591</v>
      </c>
      <c r="W16" s="5">
        <f>SUM(W10:W15)</f>
        <v>8975340693845.5527</v>
      </c>
      <c r="Y16" s="8">
        <f>SUM(Y10:Y15)</f>
        <v>6.0090591396735199E-2</v>
      </c>
    </row>
  </sheetData>
  <mergeCells count="19">
    <mergeCell ref="A2:Y2"/>
    <mergeCell ref="A3:Y3"/>
    <mergeCell ref="A4:Y4"/>
    <mergeCell ref="A7:A9"/>
    <mergeCell ref="C7:G7"/>
    <mergeCell ref="I7:O7"/>
    <mergeCell ref="Q7:Y7"/>
    <mergeCell ref="C8:C9"/>
    <mergeCell ref="E8:E9"/>
    <mergeCell ref="G8:G9"/>
    <mergeCell ref="A5:W5"/>
    <mergeCell ref="A6:W6"/>
    <mergeCell ref="Y8:Y9"/>
    <mergeCell ref="I8:K8"/>
    <mergeCell ref="M8:O8"/>
    <mergeCell ref="Q8:Q9"/>
    <mergeCell ref="S8:S9"/>
    <mergeCell ref="U8:U9"/>
    <mergeCell ref="W8:W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5"/>
  <sheetViews>
    <sheetView rightToLeft="1" workbookViewId="0">
      <selection activeCell="I85" sqref="I85"/>
    </sheetView>
  </sheetViews>
  <sheetFormatPr defaultRowHeight="22.5"/>
  <cols>
    <col min="1" max="1" width="52.57031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19.7109375" style="2" bestFit="1" customWidth="1"/>
    <col min="8" max="8" width="1" style="2" customWidth="1"/>
    <col min="9" max="9" width="20.2851562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19.710937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  <c r="J3" s="11" t="s">
        <v>257</v>
      </c>
      <c r="K3" s="11" t="s">
        <v>257</v>
      </c>
      <c r="L3" s="11" t="s">
        <v>257</v>
      </c>
      <c r="M3" s="11" t="s">
        <v>257</v>
      </c>
      <c r="N3" s="11" t="s">
        <v>257</v>
      </c>
      <c r="O3" s="11" t="s">
        <v>257</v>
      </c>
      <c r="P3" s="11" t="s">
        <v>257</v>
      </c>
      <c r="Q3" s="11" t="s">
        <v>257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17" ht="25.5">
      <c r="A5" s="20" t="s">
        <v>347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4">
      <c r="A6" s="10" t="s">
        <v>261</v>
      </c>
      <c r="C6" s="10" t="s">
        <v>259</v>
      </c>
      <c r="D6" s="10" t="s">
        <v>259</v>
      </c>
      <c r="E6" s="10" t="s">
        <v>259</v>
      </c>
      <c r="F6" s="10" t="s">
        <v>259</v>
      </c>
      <c r="G6" s="10" t="s">
        <v>259</v>
      </c>
      <c r="H6" s="10" t="s">
        <v>259</v>
      </c>
      <c r="I6" s="10" t="s">
        <v>259</v>
      </c>
      <c r="K6" s="10" t="s">
        <v>260</v>
      </c>
      <c r="L6" s="10" t="s">
        <v>260</v>
      </c>
      <c r="M6" s="10" t="s">
        <v>260</v>
      </c>
      <c r="N6" s="10" t="s">
        <v>260</v>
      </c>
      <c r="O6" s="10" t="s">
        <v>260</v>
      </c>
      <c r="P6" s="10" t="s">
        <v>260</v>
      </c>
      <c r="Q6" s="10" t="s">
        <v>260</v>
      </c>
    </row>
    <row r="7" spans="1:17" ht="24">
      <c r="A7" s="10" t="s">
        <v>261</v>
      </c>
      <c r="C7" s="10" t="s">
        <v>308</v>
      </c>
      <c r="E7" s="10" t="s">
        <v>305</v>
      </c>
      <c r="G7" s="10" t="s">
        <v>306</v>
      </c>
      <c r="I7" s="10" t="s">
        <v>309</v>
      </c>
      <c r="K7" s="10" t="s">
        <v>308</v>
      </c>
      <c r="M7" s="10" t="s">
        <v>305</v>
      </c>
      <c r="O7" s="10" t="s">
        <v>306</v>
      </c>
      <c r="Q7" s="10" t="s">
        <v>309</v>
      </c>
    </row>
    <row r="8" spans="1:17" ht="24">
      <c r="A8" s="3" t="s">
        <v>170</v>
      </c>
      <c r="C8" s="4">
        <v>117086978</v>
      </c>
      <c r="E8" s="4">
        <v>0</v>
      </c>
      <c r="G8" s="4">
        <v>386963050</v>
      </c>
      <c r="I8" s="4">
        <v>504050028</v>
      </c>
      <c r="K8" s="4">
        <v>1175480511</v>
      </c>
      <c r="M8" s="4">
        <v>0</v>
      </c>
      <c r="O8" s="4">
        <v>386963050</v>
      </c>
      <c r="Q8" s="4">
        <v>1562443561</v>
      </c>
    </row>
    <row r="9" spans="1:17" ht="24">
      <c r="A9" s="3" t="s">
        <v>90</v>
      </c>
      <c r="C9" s="4">
        <v>0</v>
      </c>
      <c r="E9" s="4">
        <v>0</v>
      </c>
      <c r="G9" s="4">
        <v>230107377431</v>
      </c>
      <c r="I9" s="4">
        <v>230107377431</v>
      </c>
      <c r="K9" s="4">
        <v>0</v>
      </c>
      <c r="M9" s="4">
        <v>0</v>
      </c>
      <c r="O9" s="4">
        <v>230107377431</v>
      </c>
      <c r="Q9" s="4">
        <v>230107377431</v>
      </c>
    </row>
    <row r="10" spans="1:17" ht="24">
      <c r="A10" s="3" t="s">
        <v>154</v>
      </c>
      <c r="C10" s="4">
        <v>1411128244</v>
      </c>
      <c r="E10" s="4">
        <v>0</v>
      </c>
      <c r="G10" s="4">
        <v>36600000</v>
      </c>
      <c r="I10" s="4">
        <v>1447728244</v>
      </c>
      <c r="K10" s="4">
        <v>59879310834</v>
      </c>
      <c r="M10" s="4">
        <v>0</v>
      </c>
      <c r="O10" s="4">
        <v>36600000</v>
      </c>
      <c r="Q10" s="4">
        <v>59915910834</v>
      </c>
    </row>
    <row r="11" spans="1:17" ht="24">
      <c r="A11" s="3" t="s">
        <v>157</v>
      </c>
      <c r="C11" s="4">
        <v>865981019</v>
      </c>
      <c r="E11" s="4">
        <v>0</v>
      </c>
      <c r="G11" s="4">
        <v>2339135861</v>
      </c>
      <c r="I11" s="4">
        <v>3205116880</v>
      </c>
      <c r="K11" s="4">
        <v>7348682250</v>
      </c>
      <c r="M11" s="4">
        <v>0</v>
      </c>
      <c r="O11" s="4">
        <v>2339135861</v>
      </c>
      <c r="Q11" s="4">
        <v>9687818111</v>
      </c>
    </row>
    <row r="12" spans="1:17" ht="24">
      <c r="A12" s="3" t="s">
        <v>138</v>
      </c>
      <c r="C12" s="4">
        <v>45851526351</v>
      </c>
      <c r="E12" s="4">
        <v>381250</v>
      </c>
      <c r="G12" s="4">
        <v>-381250</v>
      </c>
      <c r="I12" s="4">
        <v>45851526351</v>
      </c>
      <c r="K12" s="4">
        <v>60749911566</v>
      </c>
      <c r="M12" s="4">
        <v>-190243750</v>
      </c>
      <c r="O12" s="4">
        <v>-381250</v>
      </c>
      <c r="Q12" s="4">
        <v>60559286566</v>
      </c>
    </row>
    <row r="13" spans="1:17" ht="24">
      <c r="A13" s="3" t="s">
        <v>195</v>
      </c>
      <c r="C13" s="4">
        <v>15692960703</v>
      </c>
      <c r="E13" s="4">
        <v>994923136175</v>
      </c>
      <c r="G13" s="4">
        <v>4999613750</v>
      </c>
      <c r="I13" s="4">
        <v>1015615710628</v>
      </c>
      <c r="K13" s="4">
        <v>15692960703</v>
      </c>
      <c r="M13" s="4">
        <v>994923136175</v>
      </c>
      <c r="O13" s="4">
        <v>4999613750</v>
      </c>
      <c r="Q13" s="4">
        <v>1015615710628</v>
      </c>
    </row>
    <row r="14" spans="1:17" ht="24">
      <c r="A14" s="3" t="s">
        <v>185</v>
      </c>
      <c r="C14" s="4">
        <v>534153216</v>
      </c>
      <c r="E14" s="4">
        <v>0</v>
      </c>
      <c r="G14" s="4">
        <v>-999999000075</v>
      </c>
      <c r="I14" s="4">
        <v>-999464846859</v>
      </c>
      <c r="K14" s="4">
        <v>1600519231</v>
      </c>
      <c r="M14" s="4">
        <v>0</v>
      </c>
      <c r="O14" s="4">
        <v>-999999000075</v>
      </c>
      <c r="Q14" s="4">
        <v>-998398480844</v>
      </c>
    </row>
    <row r="15" spans="1:17" ht="24">
      <c r="A15" s="3" t="s">
        <v>271</v>
      </c>
      <c r="C15" s="4">
        <v>0</v>
      </c>
      <c r="E15" s="4">
        <v>0</v>
      </c>
      <c r="G15" s="4">
        <v>0</v>
      </c>
      <c r="I15" s="4">
        <v>0</v>
      </c>
      <c r="K15" s="4">
        <v>36007545258</v>
      </c>
      <c r="M15" s="4">
        <v>0</v>
      </c>
      <c r="O15" s="4">
        <v>14086731451</v>
      </c>
      <c r="Q15" s="4">
        <v>50094276709</v>
      </c>
    </row>
    <row r="16" spans="1:17" ht="24">
      <c r="A16" s="3" t="s">
        <v>270</v>
      </c>
      <c r="C16" s="4">
        <v>0</v>
      </c>
      <c r="E16" s="4">
        <v>0</v>
      </c>
      <c r="G16" s="4">
        <v>0</v>
      </c>
      <c r="I16" s="4">
        <v>0</v>
      </c>
      <c r="K16" s="4">
        <v>30238865028</v>
      </c>
      <c r="M16" s="4">
        <v>0</v>
      </c>
      <c r="O16" s="4">
        <v>11000843496</v>
      </c>
      <c r="Q16" s="4">
        <v>41239708524</v>
      </c>
    </row>
    <row r="17" spans="1:17" ht="24">
      <c r="A17" s="3" t="s">
        <v>268</v>
      </c>
      <c r="C17" s="4">
        <v>0</v>
      </c>
      <c r="E17" s="4">
        <v>0</v>
      </c>
      <c r="G17" s="4">
        <v>0</v>
      </c>
      <c r="I17" s="4">
        <v>0</v>
      </c>
      <c r="K17" s="4">
        <v>691415229</v>
      </c>
      <c r="M17" s="4">
        <v>0</v>
      </c>
      <c r="O17" s="4">
        <v>549758195</v>
      </c>
      <c r="Q17" s="4">
        <v>1241173424</v>
      </c>
    </row>
    <row r="18" spans="1:17" ht="24">
      <c r="A18" s="3" t="s">
        <v>296</v>
      </c>
      <c r="C18" s="4">
        <v>0</v>
      </c>
      <c r="E18" s="4">
        <v>0</v>
      </c>
      <c r="G18" s="4">
        <v>0</v>
      </c>
      <c r="I18" s="4">
        <v>0</v>
      </c>
      <c r="K18" s="4">
        <v>0</v>
      </c>
      <c r="M18" s="4">
        <v>0</v>
      </c>
      <c r="O18" s="4">
        <v>1083976300</v>
      </c>
      <c r="Q18" s="4">
        <v>1083976300</v>
      </c>
    </row>
    <row r="19" spans="1:17" ht="24">
      <c r="A19" s="3" t="s">
        <v>297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41682931446</v>
      </c>
      <c r="Q19" s="4">
        <v>41682931446</v>
      </c>
    </row>
    <row r="20" spans="1:17" ht="24">
      <c r="A20" s="3" t="s">
        <v>298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120451301051</v>
      </c>
      <c r="Q20" s="4">
        <v>120451301051</v>
      </c>
    </row>
    <row r="21" spans="1:17" ht="24">
      <c r="A21" s="3" t="s">
        <v>299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10437911404</v>
      </c>
      <c r="Q21" s="4">
        <v>10437911404</v>
      </c>
    </row>
    <row r="22" spans="1:17" ht="24">
      <c r="A22" s="3" t="s">
        <v>300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22551154</v>
      </c>
      <c r="Q22" s="4">
        <v>22551154</v>
      </c>
    </row>
    <row r="23" spans="1:17" ht="24">
      <c r="A23" s="3" t="s">
        <v>301</v>
      </c>
      <c r="C23" s="4">
        <v>0</v>
      </c>
      <c r="E23" s="4">
        <v>0</v>
      </c>
      <c r="G23" s="4">
        <v>0</v>
      </c>
      <c r="I23" s="4">
        <v>0</v>
      </c>
      <c r="K23" s="4">
        <v>0</v>
      </c>
      <c r="M23" s="4">
        <v>0</v>
      </c>
      <c r="O23" s="4">
        <v>48254607918</v>
      </c>
      <c r="Q23" s="4">
        <v>48254607918</v>
      </c>
    </row>
    <row r="24" spans="1:17" ht="24">
      <c r="A24" s="3" t="s">
        <v>302</v>
      </c>
      <c r="C24" s="4">
        <v>0</v>
      </c>
      <c r="E24" s="4">
        <v>0</v>
      </c>
      <c r="G24" s="4">
        <v>0</v>
      </c>
      <c r="I24" s="4">
        <v>0</v>
      </c>
      <c r="K24" s="4">
        <v>0</v>
      </c>
      <c r="M24" s="4">
        <v>0</v>
      </c>
      <c r="O24" s="4">
        <v>49464642499</v>
      </c>
      <c r="Q24" s="4">
        <v>49464642499</v>
      </c>
    </row>
    <row r="25" spans="1:17" ht="24">
      <c r="A25" s="3" t="s">
        <v>265</v>
      </c>
      <c r="C25" s="4">
        <v>0</v>
      </c>
      <c r="E25" s="4">
        <v>0</v>
      </c>
      <c r="G25" s="4">
        <v>0</v>
      </c>
      <c r="I25" s="4">
        <v>0</v>
      </c>
      <c r="K25" s="4">
        <v>16511411236</v>
      </c>
      <c r="M25" s="4">
        <v>0</v>
      </c>
      <c r="O25" s="4">
        <v>2119331393</v>
      </c>
      <c r="Q25" s="4">
        <v>18630742629</v>
      </c>
    </row>
    <row r="26" spans="1:17" ht="24">
      <c r="A26" s="3" t="s">
        <v>266</v>
      </c>
      <c r="C26" s="4">
        <v>0</v>
      </c>
      <c r="E26" s="4">
        <v>0</v>
      </c>
      <c r="G26" s="4">
        <v>0</v>
      </c>
      <c r="I26" s="4">
        <v>0</v>
      </c>
      <c r="K26" s="4">
        <v>59250575341</v>
      </c>
      <c r="M26" s="4">
        <v>0</v>
      </c>
      <c r="O26" s="4">
        <v>29787282036</v>
      </c>
      <c r="Q26" s="4">
        <v>89037857377</v>
      </c>
    </row>
    <row r="27" spans="1:17" ht="24">
      <c r="A27" s="3" t="s">
        <v>276</v>
      </c>
      <c r="C27" s="4">
        <v>0</v>
      </c>
      <c r="E27" s="4">
        <v>0</v>
      </c>
      <c r="G27" s="4">
        <v>0</v>
      </c>
      <c r="I27" s="4">
        <v>0</v>
      </c>
      <c r="K27" s="4">
        <v>20977310435</v>
      </c>
      <c r="M27" s="4">
        <v>0</v>
      </c>
      <c r="O27" s="4">
        <v>12912939975</v>
      </c>
      <c r="Q27" s="4">
        <v>33890250410</v>
      </c>
    </row>
    <row r="28" spans="1:17" ht="24">
      <c r="A28" s="3" t="s">
        <v>274</v>
      </c>
      <c r="C28" s="4">
        <v>0</v>
      </c>
      <c r="E28" s="4">
        <v>0</v>
      </c>
      <c r="G28" s="4">
        <v>0</v>
      </c>
      <c r="I28" s="4">
        <v>0</v>
      </c>
      <c r="K28" s="4">
        <v>60997033230</v>
      </c>
      <c r="M28" s="4">
        <v>0</v>
      </c>
      <c r="O28" s="4">
        <v>5211403115</v>
      </c>
      <c r="Q28" s="4">
        <v>66208436345</v>
      </c>
    </row>
    <row r="29" spans="1:17" ht="24">
      <c r="A29" s="3" t="s">
        <v>303</v>
      </c>
      <c r="C29" s="4">
        <v>0</v>
      </c>
      <c r="E29" s="4">
        <v>0</v>
      </c>
      <c r="G29" s="4">
        <v>0</v>
      </c>
      <c r="I29" s="4">
        <v>0</v>
      </c>
      <c r="K29" s="4">
        <v>0</v>
      </c>
      <c r="M29" s="4">
        <v>0</v>
      </c>
      <c r="O29" s="4">
        <v>154580860795</v>
      </c>
      <c r="Q29" s="4">
        <v>154580860795</v>
      </c>
    </row>
    <row r="30" spans="1:17" ht="24">
      <c r="A30" s="3" t="s">
        <v>57</v>
      </c>
      <c r="C30" s="4">
        <v>1477507588</v>
      </c>
      <c r="E30" s="4">
        <v>718745191</v>
      </c>
      <c r="G30" s="4">
        <v>0</v>
      </c>
      <c r="I30" s="4">
        <v>2196252779</v>
      </c>
      <c r="K30" s="4">
        <v>6288339413</v>
      </c>
      <c r="M30" s="4">
        <v>3400125681</v>
      </c>
      <c r="O30" s="4">
        <v>0</v>
      </c>
      <c r="Q30" s="4">
        <v>9688465094</v>
      </c>
    </row>
    <row r="31" spans="1:17" ht="24">
      <c r="A31" s="3" t="s">
        <v>108</v>
      </c>
      <c r="C31" s="4">
        <v>5464472510</v>
      </c>
      <c r="E31" s="4">
        <v>1982556358</v>
      </c>
      <c r="G31" s="4">
        <v>0</v>
      </c>
      <c r="I31" s="4">
        <v>7447028868</v>
      </c>
      <c r="K31" s="4">
        <v>40796328373</v>
      </c>
      <c r="M31" s="4">
        <v>15478644048</v>
      </c>
      <c r="O31" s="4">
        <v>0</v>
      </c>
      <c r="Q31" s="4">
        <v>56274972421</v>
      </c>
    </row>
    <row r="32" spans="1:17" ht="24">
      <c r="A32" s="3" t="s">
        <v>134</v>
      </c>
      <c r="C32" s="4">
        <v>80799031</v>
      </c>
      <c r="E32" s="4">
        <v>-49391233</v>
      </c>
      <c r="G32" s="4">
        <v>0</v>
      </c>
      <c r="I32" s="4">
        <v>31407798</v>
      </c>
      <c r="K32" s="4">
        <v>620581254</v>
      </c>
      <c r="M32" s="4">
        <v>188140653</v>
      </c>
      <c r="O32" s="4">
        <v>0</v>
      </c>
      <c r="Q32" s="4">
        <v>808721907</v>
      </c>
    </row>
    <row r="33" spans="1:17" ht="24">
      <c r="A33" s="3" t="s">
        <v>131</v>
      </c>
      <c r="C33" s="4">
        <v>64865462555</v>
      </c>
      <c r="E33" s="4">
        <v>40542322412</v>
      </c>
      <c r="G33" s="4">
        <v>0</v>
      </c>
      <c r="I33" s="4">
        <v>105407784967</v>
      </c>
      <c r="K33" s="4">
        <v>448069417793</v>
      </c>
      <c r="M33" s="4">
        <v>270065951018</v>
      </c>
      <c r="O33" s="4">
        <v>0</v>
      </c>
      <c r="Q33" s="4">
        <v>718135368811</v>
      </c>
    </row>
    <row r="34" spans="1:17" ht="24">
      <c r="A34" s="3" t="s">
        <v>176</v>
      </c>
      <c r="C34" s="4">
        <v>2191516823</v>
      </c>
      <c r="E34" s="4">
        <v>5281877226</v>
      </c>
      <c r="G34" s="4">
        <v>0</v>
      </c>
      <c r="I34" s="4">
        <v>7473394049</v>
      </c>
      <c r="K34" s="4">
        <v>15687647921</v>
      </c>
      <c r="M34" s="4">
        <v>6871158619</v>
      </c>
      <c r="O34" s="4">
        <v>0</v>
      </c>
      <c r="Q34" s="4">
        <v>22558806540</v>
      </c>
    </row>
    <row r="35" spans="1:17" ht="24">
      <c r="A35" s="3" t="s">
        <v>173</v>
      </c>
      <c r="C35" s="4">
        <v>326189480</v>
      </c>
      <c r="E35" s="4">
        <v>799459037</v>
      </c>
      <c r="G35" s="4">
        <v>0</v>
      </c>
      <c r="I35" s="4">
        <v>1125648517</v>
      </c>
      <c r="K35" s="4">
        <v>2438328169</v>
      </c>
      <c r="M35" s="4">
        <v>-86453407</v>
      </c>
      <c r="O35" s="4">
        <v>0</v>
      </c>
      <c r="Q35" s="4">
        <v>2351874762</v>
      </c>
    </row>
    <row r="36" spans="1:17" ht="24">
      <c r="A36" s="3" t="s">
        <v>193</v>
      </c>
      <c r="C36" s="4">
        <v>22676358787</v>
      </c>
      <c r="E36" s="4">
        <v>-23335611643</v>
      </c>
      <c r="G36" s="4">
        <v>0</v>
      </c>
      <c r="I36" s="4">
        <v>-659252856</v>
      </c>
      <c r="K36" s="4">
        <v>22676358787</v>
      </c>
      <c r="M36" s="4">
        <v>-23335611643</v>
      </c>
      <c r="O36" s="4">
        <v>0</v>
      </c>
      <c r="Q36" s="4">
        <v>-659252856</v>
      </c>
    </row>
    <row r="37" spans="1:17" ht="24">
      <c r="A37" s="3" t="s">
        <v>117</v>
      </c>
      <c r="C37" s="4">
        <v>19449614185</v>
      </c>
      <c r="E37" s="4">
        <v>6966468766</v>
      </c>
      <c r="G37" s="4">
        <v>0</v>
      </c>
      <c r="I37" s="4">
        <v>26416082951</v>
      </c>
      <c r="K37" s="4">
        <v>147818321809</v>
      </c>
      <c r="M37" s="4">
        <v>-61849866516</v>
      </c>
      <c r="O37" s="4">
        <v>0</v>
      </c>
      <c r="Q37" s="4">
        <v>85968455293</v>
      </c>
    </row>
    <row r="38" spans="1:17" ht="24">
      <c r="A38" s="3" t="s">
        <v>273</v>
      </c>
      <c r="C38" s="4">
        <v>0</v>
      </c>
      <c r="E38" s="4">
        <v>0</v>
      </c>
      <c r="G38" s="4">
        <v>0</v>
      </c>
      <c r="I38" s="4">
        <v>0</v>
      </c>
      <c r="K38" s="4">
        <v>48301369810</v>
      </c>
      <c r="M38" s="4">
        <v>0</v>
      </c>
      <c r="O38" s="4">
        <v>-48863013646</v>
      </c>
      <c r="Q38" s="4">
        <v>-561643836</v>
      </c>
    </row>
    <row r="39" spans="1:17" ht="24">
      <c r="A39" s="3" t="s">
        <v>165</v>
      </c>
      <c r="C39" s="4">
        <v>81679001367</v>
      </c>
      <c r="E39" s="4">
        <v>-58461541967</v>
      </c>
      <c r="G39" s="4">
        <v>0</v>
      </c>
      <c r="I39" s="4">
        <v>23217459400</v>
      </c>
      <c r="K39" s="4">
        <v>259276044948</v>
      </c>
      <c r="M39" s="4">
        <v>-107528399135</v>
      </c>
      <c r="O39" s="4">
        <v>0</v>
      </c>
      <c r="Q39" s="4">
        <v>151747645813</v>
      </c>
    </row>
    <row r="40" spans="1:17" ht="24">
      <c r="A40" s="3" t="s">
        <v>168</v>
      </c>
      <c r="C40" s="4">
        <v>59765122952</v>
      </c>
      <c r="E40" s="4">
        <v>-25483056768</v>
      </c>
      <c r="G40" s="4">
        <v>0</v>
      </c>
      <c r="I40" s="4">
        <v>34282066184</v>
      </c>
      <c r="K40" s="4">
        <v>201679932034</v>
      </c>
      <c r="M40" s="4">
        <v>-97147512660</v>
      </c>
      <c r="O40" s="4">
        <v>0</v>
      </c>
      <c r="Q40" s="4">
        <v>104532419374</v>
      </c>
    </row>
    <row r="41" spans="1:17" ht="24">
      <c r="A41" s="3" t="s">
        <v>182</v>
      </c>
      <c r="C41" s="4">
        <v>8507159245</v>
      </c>
      <c r="E41" s="4">
        <v>3278450000</v>
      </c>
      <c r="G41" s="4">
        <v>0</v>
      </c>
      <c r="I41" s="4">
        <v>11785609245</v>
      </c>
      <c r="K41" s="4">
        <v>75279451210</v>
      </c>
      <c r="M41" s="4">
        <v>-26152570830</v>
      </c>
      <c r="O41" s="4">
        <v>0</v>
      </c>
      <c r="Q41" s="4">
        <v>49126880380</v>
      </c>
    </row>
    <row r="42" spans="1:17" ht="24">
      <c r="A42" s="3" t="s">
        <v>54</v>
      </c>
      <c r="C42" s="4">
        <v>27118891168</v>
      </c>
      <c r="E42" s="4">
        <v>0</v>
      </c>
      <c r="G42" s="4">
        <v>0</v>
      </c>
      <c r="I42" s="4">
        <v>27118891168</v>
      </c>
      <c r="K42" s="4">
        <v>135590275254</v>
      </c>
      <c r="M42" s="4">
        <v>-109800000</v>
      </c>
      <c r="O42" s="4">
        <v>0</v>
      </c>
      <c r="Q42" s="4">
        <v>135480475254</v>
      </c>
    </row>
    <row r="43" spans="1:17" ht="24">
      <c r="A43" s="3" t="s">
        <v>162</v>
      </c>
      <c r="C43" s="4">
        <v>20773309331</v>
      </c>
      <c r="E43" s="4">
        <v>244981319</v>
      </c>
      <c r="G43" s="4">
        <v>0</v>
      </c>
      <c r="I43" s="4">
        <v>21018290650</v>
      </c>
      <c r="K43" s="4">
        <v>79100907978</v>
      </c>
      <c r="M43" s="4">
        <v>26011822707</v>
      </c>
      <c r="O43" s="4">
        <v>0</v>
      </c>
      <c r="Q43" s="4">
        <v>105112730685</v>
      </c>
    </row>
    <row r="44" spans="1:17" ht="24">
      <c r="A44" s="3" t="s">
        <v>126</v>
      </c>
      <c r="C44" s="4">
        <v>77212692638</v>
      </c>
      <c r="E44" s="4">
        <v>19507512438</v>
      </c>
      <c r="G44" s="4">
        <v>0</v>
      </c>
      <c r="I44" s="4">
        <v>96720205076</v>
      </c>
      <c r="K44" s="4">
        <v>617743832503</v>
      </c>
      <c r="M44" s="4">
        <v>-137463412966</v>
      </c>
      <c r="O44" s="4">
        <v>0</v>
      </c>
      <c r="Q44" s="4">
        <v>480280419537</v>
      </c>
    </row>
    <row r="45" spans="1:17" ht="24">
      <c r="A45" s="3" t="s">
        <v>114</v>
      </c>
      <c r="C45" s="4">
        <v>78564975133</v>
      </c>
      <c r="E45" s="4">
        <v>26949944910</v>
      </c>
      <c r="G45" s="4">
        <v>0</v>
      </c>
      <c r="I45" s="4">
        <v>105514920043</v>
      </c>
      <c r="K45" s="4">
        <v>488643875482</v>
      </c>
      <c r="M45" s="4">
        <v>-159816836295</v>
      </c>
      <c r="O45" s="4">
        <v>0</v>
      </c>
      <c r="Q45" s="4">
        <v>328827039187</v>
      </c>
    </row>
    <row r="46" spans="1:17" ht="24">
      <c r="A46" s="3" t="s">
        <v>179</v>
      </c>
      <c r="C46" s="4">
        <v>18826449605</v>
      </c>
      <c r="E46" s="4">
        <v>5399588250</v>
      </c>
      <c r="G46" s="4">
        <v>0</v>
      </c>
      <c r="I46" s="4">
        <v>24226037855</v>
      </c>
      <c r="K46" s="4">
        <v>126108986034</v>
      </c>
      <c r="M46" s="4">
        <v>36093553775</v>
      </c>
      <c r="O46" s="4">
        <v>0</v>
      </c>
      <c r="Q46" s="4">
        <v>162202539809</v>
      </c>
    </row>
    <row r="47" spans="1:17" ht="24">
      <c r="A47" s="3" t="s">
        <v>188</v>
      </c>
      <c r="C47" s="4">
        <v>10483784246</v>
      </c>
      <c r="E47" s="4">
        <v>5565706728</v>
      </c>
      <c r="G47" s="4">
        <v>0</v>
      </c>
      <c r="I47" s="4">
        <v>16049490974</v>
      </c>
      <c r="K47" s="4">
        <v>10483784246</v>
      </c>
      <c r="M47" s="4">
        <v>5565706728</v>
      </c>
      <c r="O47" s="4">
        <v>0</v>
      </c>
      <c r="Q47" s="4">
        <v>16049490974</v>
      </c>
    </row>
    <row r="48" spans="1:17" ht="24">
      <c r="A48" s="3" t="s">
        <v>135</v>
      </c>
      <c r="C48" s="4">
        <v>19817188701</v>
      </c>
      <c r="E48" s="4">
        <v>2913777807</v>
      </c>
      <c r="G48" s="4">
        <v>0</v>
      </c>
      <c r="I48" s="4">
        <v>22730966508</v>
      </c>
      <c r="K48" s="4">
        <v>153635397874</v>
      </c>
      <c r="M48" s="4">
        <v>24492241124</v>
      </c>
      <c r="O48" s="4">
        <v>0</v>
      </c>
      <c r="Q48" s="4">
        <v>178127638998</v>
      </c>
    </row>
    <row r="49" spans="1:17" ht="24">
      <c r="A49" s="3" t="s">
        <v>191</v>
      </c>
      <c r="C49" s="4">
        <v>7874858878</v>
      </c>
      <c r="E49" s="4">
        <v>-4482518802</v>
      </c>
      <c r="G49" s="4">
        <v>0</v>
      </c>
      <c r="I49" s="4">
        <v>3392340076</v>
      </c>
      <c r="K49" s="4">
        <v>7874858878</v>
      </c>
      <c r="M49" s="4">
        <v>-4482518802</v>
      </c>
      <c r="O49" s="4">
        <v>0</v>
      </c>
      <c r="Q49" s="4">
        <v>3392340076</v>
      </c>
    </row>
    <row r="50" spans="1:17" ht="24">
      <c r="A50" s="3" t="s">
        <v>123</v>
      </c>
      <c r="C50" s="4">
        <v>38569553938</v>
      </c>
      <c r="E50" s="4">
        <v>0</v>
      </c>
      <c r="G50" s="4">
        <v>0</v>
      </c>
      <c r="I50" s="4">
        <v>38569553938</v>
      </c>
      <c r="K50" s="4">
        <v>306205466843</v>
      </c>
      <c r="M50" s="4">
        <v>66386900813</v>
      </c>
      <c r="O50" s="4">
        <v>0</v>
      </c>
      <c r="Q50" s="4">
        <v>372592367656</v>
      </c>
    </row>
    <row r="51" spans="1:17" ht="24">
      <c r="A51" s="3" t="s">
        <v>160</v>
      </c>
      <c r="C51" s="4">
        <v>2613807256</v>
      </c>
      <c r="E51" s="4">
        <v>-704886247</v>
      </c>
      <c r="G51" s="4">
        <v>0</v>
      </c>
      <c r="I51" s="4">
        <v>1908921009</v>
      </c>
      <c r="K51" s="4">
        <v>11493971099</v>
      </c>
      <c r="M51" s="4">
        <v>-2737951065</v>
      </c>
      <c r="O51" s="4">
        <v>0</v>
      </c>
      <c r="Q51" s="4">
        <v>8756020034</v>
      </c>
    </row>
    <row r="52" spans="1:17" ht="24">
      <c r="A52" s="3" t="s">
        <v>152</v>
      </c>
      <c r="C52" s="4">
        <v>2434598525</v>
      </c>
      <c r="E52" s="4">
        <v>-590527601</v>
      </c>
      <c r="G52" s="4">
        <v>0</v>
      </c>
      <c r="I52" s="4">
        <v>1844070924</v>
      </c>
      <c r="K52" s="4">
        <v>17784237106</v>
      </c>
      <c r="M52" s="4">
        <v>-12376135414</v>
      </c>
      <c r="O52" s="4">
        <v>0</v>
      </c>
      <c r="Q52" s="4">
        <v>5408101692</v>
      </c>
    </row>
    <row r="53" spans="1:17" ht="24">
      <c r="A53" s="3" t="s">
        <v>149</v>
      </c>
      <c r="C53" s="4">
        <v>53918271606</v>
      </c>
      <c r="E53" s="4">
        <v>86585773061</v>
      </c>
      <c r="G53" s="4">
        <v>0</v>
      </c>
      <c r="I53" s="4">
        <v>140504044667</v>
      </c>
      <c r="K53" s="4">
        <v>381149695615</v>
      </c>
      <c r="M53" s="4">
        <v>-89225886</v>
      </c>
      <c r="O53" s="4">
        <v>0</v>
      </c>
      <c r="Q53" s="4">
        <v>381060469729</v>
      </c>
    </row>
    <row r="54" spans="1:17" ht="24">
      <c r="A54" s="3" t="s">
        <v>147</v>
      </c>
      <c r="C54" s="4">
        <v>153149801918</v>
      </c>
      <c r="E54" s="4">
        <v>147250066326</v>
      </c>
      <c r="G54" s="4">
        <v>0</v>
      </c>
      <c r="I54" s="4">
        <v>300399868244</v>
      </c>
      <c r="K54" s="4">
        <v>294548244657</v>
      </c>
      <c r="M54" s="4">
        <v>-166051778</v>
      </c>
      <c r="O54" s="4">
        <v>0</v>
      </c>
      <c r="Q54" s="4">
        <v>294382192879</v>
      </c>
    </row>
    <row r="55" spans="1:17" ht="24">
      <c r="A55" s="3" t="s">
        <v>144</v>
      </c>
      <c r="C55" s="4">
        <v>56560824025</v>
      </c>
      <c r="E55" s="4">
        <v>76878495425</v>
      </c>
      <c r="G55" s="4">
        <v>0</v>
      </c>
      <c r="I55" s="4">
        <v>133439319450</v>
      </c>
      <c r="K55" s="4">
        <v>291951383979</v>
      </c>
      <c r="M55" s="4">
        <v>40713904806</v>
      </c>
      <c r="O55" s="4">
        <v>0</v>
      </c>
      <c r="Q55" s="4">
        <v>332665288785</v>
      </c>
    </row>
    <row r="56" spans="1:17" ht="24">
      <c r="A56" s="3" t="s">
        <v>129</v>
      </c>
      <c r="C56" s="4">
        <v>15151777744</v>
      </c>
      <c r="E56" s="4">
        <v>5709564613</v>
      </c>
      <c r="G56" s="4">
        <v>0</v>
      </c>
      <c r="I56" s="4">
        <v>20861342357</v>
      </c>
      <c r="K56" s="4">
        <v>119999785745</v>
      </c>
      <c r="M56" s="4">
        <v>45674517053</v>
      </c>
      <c r="O56" s="4">
        <v>0</v>
      </c>
      <c r="Q56" s="4">
        <v>165674302798</v>
      </c>
    </row>
    <row r="57" spans="1:17" ht="24">
      <c r="A57" s="3" t="s">
        <v>141</v>
      </c>
      <c r="C57" s="4">
        <v>1160129114</v>
      </c>
      <c r="E57" s="4">
        <v>1474933928</v>
      </c>
      <c r="G57" s="4">
        <v>0</v>
      </c>
      <c r="I57" s="4">
        <v>2635063042</v>
      </c>
      <c r="K57" s="4">
        <v>8869143205</v>
      </c>
      <c r="M57" s="4">
        <v>-4177315855</v>
      </c>
      <c r="O57" s="4">
        <v>0</v>
      </c>
      <c r="Q57" s="4">
        <v>4691827350</v>
      </c>
    </row>
    <row r="58" spans="1:17" ht="24">
      <c r="A58" s="3" t="s">
        <v>120</v>
      </c>
      <c r="C58" s="4">
        <v>14933871633</v>
      </c>
      <c r="E58" s="4">
        <v>6024540594</v>
      </c>
      <c r="G58" s="4">
        <v>0</v>
      </c>
      <c r="I58" s="4">
        <v>20958412227</v>
      </c>
      <c r="K58" s="4">
        <v>120255625672</v>
      </c>
      <c r="M58" s="4">
        <v>7800405174</v>
      </c>
      <c r="O58" s="4">
        <v>0</v>
      </c>
      <c r="Q58" s="4">
        <v>128056030846</v>
      </c>
    </row>
    <row r="59" spans="1:17" ht="24">
      <c r="A59" s="3" t="s">
        <v>111</v>
      </c>
      <c r="C59" s="4">
        <v>39170583666</v>
      </c>
      <c r="E59" s="4">
        <v>16400925334</v>
      </c>
      <c r="G59" s="4">
        <v>0</v>
      </c>
      <c r="I59" s="4">
        <v>55571509000</v>
      </c>
      <c r="K59" s="4">
        <v>257404733594</v>
      </c>
      <c r="M59" s="4">
        <v>109009331454</v>
      </c>
      <c r="O59" s="4">
        <v>0</v>
      </c>
      <c r="Q59" s="4">
        <v>366414065048</v>
      </c>
    </row>
    <row r="60" spans="1:17" ht="24">
      <c r="A60" s="3" t="s">
        <v>51</v>
      </c>
      <c r="C60" s="4">
        <v>0</v>
      </c>
      <c r="E60" s="4">
        <v>0</v>
      </c>
      <c r="G60" s="4">
        <v>0</v>
      </c>
      <c r="I60" s="4">
        <v>0</v>
      </c>
      <c r="K60" s="4">
        <v>0</v>
      </c>
      <c r="M60" s="4">
        <v>-161673171</v>
      </c>
      <c r="O60" s="4">
        <v>0</v>
      </c>
      <c r="Q60" s="4">
        <v>-161673171</v>
      </c>
    </row>
    <row r="61" spans="1:17" ht="24">
      <c r="A61" s="3" t="s">
        <v>68</v>
      </c>
      <c r="C61" s="4">
        <v>0</v>
      </c>
      <c r="E61" s="4">
        <v>-2171124489</v>
      </c>
      <c r="G61" s="4">
        <v>0</v>
      </c>
      <c r="I61" s="4">
        <v>-2171124489</v>
      </c>
      <c r="K61" s="4">
        <v>0</v>
      </c>
      <c r="M61" s="4">
        <v>11787000107</v>
      </c>
      <c r="O61" s="4">
        <v>0</v>
      </c>
      <c r="Q61" s="4">
        <v>11787000107</v>
      </c>
    </row>
    <row r="62" spans="1:17" ht="24">
      <c r="A62" s="3" t="s">
        <v>66</v>
      </c>
      <c r="C62" s="4">
        <v>0</v>
      </c>
      <c r="E62" s="4">
        <v>-515118718</v>
      </c>
      <c r="G62" s="4">
        <v>0</v>
      </c>
      <c r="I62" s="4">
        <v>-515118718</v>
      </c>
      <c r="K62" s="4">
        <v>0</v>
      </c>
      <c r="M62" s="4">
        <v>2648794821</v>
      </c>
      <c r="O62" s="4">
        <v>0</v>
      </c>
      <c r="Q62" s="4">
        <v>2648794821</v>
      </c>
    </row>
    <row r="63" spans="1:17" ht="24">
      <c r="A63" s="3" t="s">
        <v>63</v>
      </c>
      <c r="C63" s="4">
        <v>0</v>
      </c>
      <c r="E63" s="4">
        <v>-180103866</v>
      </c>
      <c r="G63" s="4">
        <v>0</v>
      </c>
      <c r="I63" s="4">
        <v>-180103866</v>
      </c>
      <c r="K63" s="4">
        <v>0</v>
      </c>
      <c r="M63" s="4">
        <v>1760228185</v>
      </c>
      <c r="O63" s="4">
        <v>0</v>
      </c>
      <c r="Q63" s="4">
        <v>1760228185</v>
      </c>
    </row>
    <row r="64" spans="1:17" ht="24">
      <c r="A64" s="3" t="s">
        <v>79</v>
      </c>
      <c r="C64" s="4">
        <v>0</v>
      </c>
      <c r="E64" s="4">
        <v>503799082</v>
      </c>
      <c r="G64" s="4">
        <v>0</v>
      </c>
      <c r="I64" s="4">
        <v>503799082</v>
      </c>
      <c r="K64" s="4">
        <v>0</v>
      </c>
      <c r="M64" s="4">
        <v>28400305467</v>
      </c>
      <c r="O64" s="4">
        <v>0</v>
      </c>
      <c r="Q64" s="4">
        <v>28400305467</v>
      </c>
    </row>
    <row r="65" spans="1:17" ht="24">
      <c r="A65" s="3" t="s">
        <v>76</v>
      </c>
      <c r="C65" s="4">
        <v>0</v>
      </c>
      <c r="E65" s="4">
        <v>1437076265</v>
      </c>
      <c r="G65" s="4">
        <v>0</v>
      </c>
      <c r="I65" s="4">
        <v>1437076265</v>
      </c>
      <c r="K65" s="4">
        <v>0</v>
      </c>
      <c r="M65" s="4">
        <v>36662795331</v>
      </c>
      <c r="O65" s="4">
        <v>0</v>
      </c>
      <c r="Q65" s="4">
        <v>36662795331</v>
      </c>
    </row>
    <row r="66" spans="1:17" ht="24">
      <c r="A66" s="3" t="s">
        <v>84</v>
      </c>
      <c r="C66" s="4">
        <v>0</v>
      </c>
      <c r="E66" s="4">
        <v>-336491479</v>
      </c>
      <c r="G66" s="4">
        <v>0</v>
      </c>
      <c r="I66" s="4">
        <v>-336491479</v>
      </c>
      <c r="K66" s="4">
        <v>0</v>
      </c>
      <c r="M66" s="4">
        <v>1793767958</v>
      </c>
      <c r="O66" s="4">
        <v>0</v>
      </c>
      <c r="Q66" s="4">
        <v>1793767958</v>
      </c>
    </row>
    <row r="67" spans="1:17" ht="24">
      <c r="A67" s="3" t="s">
        <v>48</v>
      </c>
      <c r="C67" s="4">
        <v>0</v>
      </c>
      <c r="E67" s="4">
        <v>25137261718</v>
      </c>
      <c r="G67" s="4">
        <v>0</v>
      </c>
      <c r="I67" s="4">
        <v>25137261718</v>
      </c>
      <c r="K67" s="4">
        <v>0</v>
      </c>
      <c r="M67" s="4">
        <v>193235734635</v>
      </c>
      <c r="O67" s="4">
        <v>0</v>
      </c>
      <c r="Q67" s="4">
        <v>193235734635</v>
      </c>
    </row>
    <row r="68" spans="1:17" ht="24">
      <c r="A68" s="3" t="s">
        <v>44</v>
      </c>
      <c r="C68" s="4">
        <v>0</v>
      </c>
      <c r="E68" s="4">
        <v>498870838</v>
      </c>
      <c r="G68" s="4">
        <v>0</v>
      </c>
      <c r="I68" s="4">
        <v>498870838</v>
      </c>
      <c r="K68" s="4">
        <v>0</v>
      </c>
      <c r="M68" s="4">
        <v>5914816554</v>
      </c>
      <c r="O68" s="4">
        <v>0</v>
      </c>
      <c r="Q68" s="4">
        <v>5914816554</v>
      </c>
    </row>
    <row r="69" spans="1:17" ht="24">
      <c r="A69" s="3" t="s">
        <v>93</v>
      </c>
      <c r="C69" s="4">
        <v>0</v>
      </c>
      <c r="E69" s="4">
        <v>-8794724850</v>
      </c>
      <c r="G69" s="4">
        <v>0</v>
      </c>
      <c r="I69" s="4">
        <v>-8794724850</v>
      </c>
      <c r="K69" s="4">
        <v>0</v>
      </c>
      <c r="M69" s="4">
        <v>128608742198</v>
      </c>
      <c r="O69" s="4">
        <v>0</v>
      </c>
      <c r="Q69" s="4">
        <v>128608742198</v>
      </c>
    </row>
    <row r="70" spans="1:17" ht="24">
      <c r="A70" s="3" t="s">
        <v>87</v>
      </c>
      <c r="C70" s="4">
        <v>0</v>
      </c>
      <c r="E70" s="4">
        <v>-1483486875</v>
      </c>
      <c r="G70" s="4">
        <v>0</v>
      </c>
      <c r="I70" s="4">
        <v>-1483486875</v>
      </c>
      <c r="K70" s="4">
        <v>0</v>
      </c>
      <c r="M70" s="4">
        <v>106477270490</v>
      </c>
      <c r="O70" s="4">
        <v>0</v>
      </c>
      <c r="Q70" s="4">
        <v>106477270490</v>
      </c>
    </row>
    <row r="71" spans="1:17" ht="24">
      <c r="A71" s="3" t="s">
        <v>103</v>
      </c>
      <c r="C71" s="4">
        <v>0</v>
      </c>
      <c r="E71" s="4">
        <v>63361168</v>
      </c>
      <c r="G71" s="4">
        <v>0</v>
      </c>
      <c r="I71" s="4">
        <v>63361168</v>
      </c>
      <c r="K71" s="4">
        <v>0</v>
      </c>
      <c r="M71" s="4">
        <v>911067525</v>
      </c>
      <c r="O71" s="4">
        <v>0</v>
      </c>
      <c r="Q71" s="4">
        <v>911067525</v>
      </c>
    </row>
    <row r="72" spans="1:17" ht="24">
      <c r="A72" s="3" t="s">
        <v>106</v>
      </c>
      <c r="C72" s="4">
        <v>0</v>
      </c>
      <c r="E72" s="4">
        <v>338224208</v>
      </c>
      <c r="G72" s="4">
        <v>0</v>
      </c>
      <c r="I72" s="4">
        <v>338224208</v>
      </c>
      <c r="K72" s="4">
        <v>0</v>
      </c>
      <c r="M72" s="4">
        <v>11999834931</v>
      </c>
      <c r="O72" s="4">
        <v>0</v>
      </c>
      <c r="Q72" s="4">
        <v>11999834931</v>
      </c>
    </row>
    <row r="73" spans="1:17" ht="24">
      <c r="A73" s="3" t="s">
        <v>100</v>
      </c>
      <c r="C73" s="4">
        <v>0</v>
      </c>
      <c r="E73" s="4">
        <v>16652216692</v>
      </c>
      <c r="G73" s="4">
        <v>0</v>
      </c>
      <c r="I73" s="4">
        <v>16652216692</v>
      </c>
      <c r="K73" s="4">
        <v>0</v>
      </c>
      <c r="M73" s="4">
        <v>150834848945</v>
      </c>
      <c r="O73" s="4">
        <v>0</v>
      </c>
      <c r="Q73" s="4">
        <v>150834848945</v>
      </c>
    </row>
    <row r="74" spans="1:17" ht="24">
      <c r="A74" s="3" t="s">
        <v>98</v>
      </c>
      <c r="C74" s="4">
        <v>0</v>
      </c>
      <c r="E74" s="4">
        <v>691462272</v>
      </c>
      <c r="G74" s="4">
        <v>0</v>
      </c>
      <c r="I74" s="4">
        <v>691462272</v>
      </c>
      <c r="K74" s="4">
        <v>0</v>
      </c>
      <c r="M74" s="4">
        <v>30028130181</v>
      </c>
      <c r="O74" s="4">
        <v>0</v>
      </c>
      <c r="Q74" s="4">
        <v>30028130181</v>
      </c>
    </row>
    <row r="75" spans="1:17" ht="24">
      <c r="A75" s="3" t="s">
        <v>95</v>
      </c>
      <c r="C75" s="4">
        <v>0</v>
      </c>
      <c r="E75" s="4">
        <v>12871852446</v>
      </c>
      <c r="G75" s="4">
        <v>0</v>
      </c>
      <c r="I75" s="4">
        <v>12871852446</v>
      </c>
      <c r="K75" s="4">
        <v>0</v>
      </c>
      <c r="M75" s="4">
        <v>181723454209</v>
      </c>
      <c r="O75" s="4">
        <v>0</v>
      </c>
      <c r="Q75" s="4">
        <v>181723454209</v>
      </c>
    </row>
    <row r="76" spans="1:17" ht="24">
      <c r="A76" s="3" t="s">
        <v>73</v>
      </c>
      <c r="C76" s="4">
        <v>0</v>
      </c>
      <c r="E76" s="4">
        <v>1328250704</v>
      </c>
      <c r="G76" s="4">
        <v>0</v>
      </c>
      <c r="I76" s="4">
        <v>1328250704</v>
      </c>
      <c r="K76" s="4">
        <v>0</v>
      </c>
      <c r="M76" s="4">
        <v>20452152405</v>
      </c>
      <c r="O76" s="4">
        <v>0</v>
      </c>
      <c r="Q76" s="4">
        <v>20452152405</v>
      </c>
    </row>
    <row r="77" spans="1:17" ht="24">
      <c r="A77" s="3" t="s">
        <v>70</v>
      </c>
      <c r="C77" s="4">
        <v>0</v>
      </c>
      <c r="E77" s="4">
        <v>1060339143</v>
      </c>
      <c r="G77" s="4">
        <v>0</v>
      </c>
      <c r="I77" s="4">
        <v>1060339143</v>
      </c>
      <c r="K77" s="4">
        <v>0</v>
      </c>
      <c r="M77" s="4">
        <v>12853559841</v>
      </c>
      <c r="O77" s="4">
        <v>0</v>
      </c>
      <c r="Q77" s="4">
        <v>12853559841</v>
      </c>
    </row>
    <row r="78" spans="1:17" ht="24">
      <c r="A78" s="3" t="s">
        <v>60</v>
      </c>
      <c r="C78" s="4">
        <v>0</v>
      </c>
      <c r="E78" s="4">
        <v>1663797765</v>
      </c>
      <c r="G78" s="4">
        <v>0</v>
      </c>
      <c r="I78" s="4">
        <v>1663797765</v>
      </c>
      <c r="K78" s="4">
        <v>0</v>
      </c>
      <c r="M78" s="4">
        <v>12061538976</v>
      </c>
      <c r="O78" s="4">
        <v>0</v>
      </c>
      <c r="Q78" s="4">
        <v>12061538976</v>
      </c>
    </row>
    <row r="79" spans="1:17" ht="24">
      <c r="A79" s="3" t="s">
        <v>81</v>
      </c>
      <c r="C79" s="4">
        <v>0</v>
      </c>
      <c r="E79" s="4">
        <v>14397714090</v>
      </c>
      <c r="G79" s="4">
        <v>0</v>
      </c>
      <c r="I79" s="4">
        <v>14397714090</v>
      </c>
      <c r="K79" s="4">
        <v>0</v>
      </c>
      <c r="M79" s="4">
        <v>143097280600</v>
      </c>
      <c r="O79" s="4">
        <v>0</v>
      </c>
      <c r="Q79" s="4">
        <v>143097280600</v>
      </c>
    </row>
    <row r="80" spans="1:17" ht="24">
      <c r="A80" s="18" t="s">
        <v>320</v>
      </c>
      <c r="C80" s="4">
        <v>7528916640</v>
      </c>
      <c r="E80" s="4">
        <v>0</v>
      </c>
      <c r="G80" s="4">
        <v>0</v>
      </c>
      <c r="I80" s="4">
        <v>7528916640</v>
      </c>
      <c r="K80" s="4">
        <v>26351208240</v>
      </c>
      <c r="M80" s="4">
        <v>0</v>
      </c>
      <c r="O80" s="4">
        <v>0</v>
      </c>
      <c r="Q80" s="4">
        <v>26351208240</v>
      </c>
    </row>
    <row r="81" spans="1:17" ht="24">
      <c r="A81" s="18" t="s">
        <v>321</v>
      </c>
      <c r="C81" s="4">
        <v>0</v>
      </c>
      <c r="E81" s="4">
        <v>0</v>
      </c>
      <c r="G81" s="4">
        <v>0</v>
      </c>
      <c r="I81" s="4">
        <v>0</v>
      </c>
      <c r="K81" s="4">
        <v>321306000000</v>
      </c>
      <c r="M81" s="4">
        <v>0</v>
      </c>
      <c r="O81" s="4">
        <v>0</v>
      </c>
      <c r="Q81" s="4">
        <v>321306000000</v>
      </c>
    </row>
    <row r="82" spans="1:17" ht="24">
      <c r="A82" s="18" t="s">
        <v>322</v>
      </c>
      <c r="C82" s="4">
        <v>22635433650</v>
      </c>
      <c r="E82" s="4">
        <v>0</v>
      </c>
      <c r="G82" s="4">
        <v>0</v>
      </c>
      <c r="I82" s="4">
        <v>22635433650</v>
      </c>
      <c r="K82" s="4">
        <v>175441391399</v>
      </c>
      <c r="M82" s="4">
        <v>0</v>
      </c>
      <c r="O82" s="4">
        <v>0</v>
      </c>
      <c r="Q82" s="4">
        <v>175441391399</v>
      </c>
    </row>
    <row r="83" spans="1:17" ht="24">
      <c r="A83" s="18" t="s">
        <v>323</v>
      </c>
      <c r="C83" s="4">
        <v>0</v>
      </c>
      <c r="E83" s="4">
        <v>0</v>
      </c>
      <c r="G83" s="4">
        <v>0</v>
      </c>
      <c r="I83" s="4">
        <v>0</v>
      </c>
      <c r="K83" s="4">
        <v>13464705810</v>
      </c>
      <c r="M83" s="4">
        <v>0</v>
      </c>
      <c r="O83" s="4">
        <v>0</v>
      </c>
      <c r="Q83" s="4">
        <v>13464705810</v>
      </c>
    </row>
    <row r="84" spans="1:17" ht="24">
      <c r="A84" s="18" t="s">
        <v>324</v>
      </c>
      <c r="C84" s="4">
        <v>15449730135</v>
      </c>
      <c r="E84" s="4">
        <v>0</v>
      </c>
      <c r="G84" s="4">
        <v>0</v>
      </c>
      <c r="I84" s="4">
        <v>15449730135</v>
      </c>
      <c r="K84" s="4">
        <v>129990832860</v>
      </c>
      <c r="M84" s="4">
        <v>0</v>
      </c>
      <c r="O84" s="4">
        <v>0</v>
      </c>
      <c r="Q84" s="4">
        <v>129990832860</v>
      </c>
    </row>
    <row r="85" spans="1:17">
      <c r="A85" s="2" t="s">
        <v>25</v>
      </c>
      <c r="C85" s="5">
        <f>SUM(C8:C84)</f>
        <v>1014905490584</v>
      </c>
      <c r="E85" s="5">
        <f>SUM(E8:E84)</f>
        <v>1405454849001</v>
      </c>
      <c r="G85" s="5">
        <f>SUM(G8:G84)</f>
        <v>-762129691233</v>
      </c>
      <c r="I85" s="5">
        <f>SUM(I8:I84)</f>
        <v>1658230648352</v>
      </c>
      <c r="K85" s="5">
        <f>SUM(K8:K84)</f>
        <v>5735451486446</v>
      </c>
      <c r="M85" s="5">
        <f>SUM(M8:M84)</f>
        <v>2096055284014</v>
      </c>
      <c r="O85" s="5">
        <f>SUM(O8:O84)</f>
        <v>-309345632651</v>
      </c>
      <c r="Q85" s="5">
        <f>SUM(Q8:Q84)</f>
        <v>7522161137809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21"/>
  <sheetViews>
    <sheetView rightToLeft="1" topLeftCell="A100" workbookViewId="0">
      <selection activeCell="C120" sqref="C120"/>
    </sheetView>
  </sheetViews>
  <sheetFormatPr defaultRowHeight="22.5"/>
  <cols>
    <col min="1" max="1" width="31.140625" style="2" bestFit="1" customWidth="1"/>
    <col min="2" max="2" width="1" style="2" customWidth="1"/>
    <col min="3" max="3" width="32.5703125" style="2" bestFit="1" customWidth="1"/>
    <col min="4" max="4" width="1" style="2" customWidth="1"/>
    <col min="5" max="5" width="28.7109375" style="2" bestFit="1" customWidth="1"/>
    <col min="6" max="6" width="1" style="2" customWidth="1"/>
    <col min="7" max="7" width="32.5703125" style="2" bestFit="1" customWidth="1"/>
    <col min="8" max="8" width="1" style="2" customWidth="1"/>
    <col min="9" max="9" width="28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0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</row>
    <row r="3" spans="1:10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</row>
    <row r="4" spans="1:10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</row>
    <row r="5" spans="1:10" ht="25.5">
      <c r="A5" s="25" t="s">
        <v>348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ht="24.75" thickBot="1">
      <c r="A6" s="6" t="s">
        <v>310</v>
      </c>
      <c r="C6" s="10" t="s">
        <v>259</v>
      </c>
      <c r="D6" s="10" t="s">
        <v>259</v>
      </c>
      <c r="E6" s="10" t="s">
        <v>259</v>
      </c>
      <c r="G6" s="10" t="s">
        <v>260</v>
      </c>
      <c r="H6" s="10" t="s">
        <v>260</v>
      </c>
      <c r="I6" s="10" t="s">
        <v>260</v>
      </c>
    </row>
    <row r="7" spans="1:10" ht="24.75" thickBot="1">
      <c r="A7" s="10" t="s">
        <v>311</v>
      </c>
      <c r="C7" s="10" t="s">
        <v>312</v>
      </c>
      <c r="E7" s="10" t="s">
        <v>313</v>
      </c>
      <c r="G7" s="10" t="s">
        <v>312</v>
      </c>
      <c r="I7" s="10" t="s">
        <v>313</v>
      </c>
    </row>
    <row r="8" spans="1:10" ht="24">
      <c r="A8" s="3" t="s">
        <v>233</v>
      </c>
      <c r="C8" s="4">
        <v>0</v>
      </c>
      <c r="E8" s="7">
        <v>0</v>
      </c>
      <c r="G8" s="4">
        <v>237959809</v>
      </c>
      <c r="I8" s="7">
        <v>2.7346886812376146E-5</v>
      </c>
    </row>
    <row r="9" spans="1:10" ht="24">
      <c r="A9" s="3" t="s">
        <v>234</v>
      </c>
      <c r="C9" s="4">
        <v>928021439</v>
      </c>
      <c r="E9" s="7">
        <v>6.1335499717773197E-4</v>
      </c>
      <c r="G9" s="4">
        <v>16822618383</v>
      </c>
      <c r="I9" s="7">
        <v>1.9332938732006598E-3</v>
      </c>
    </row>
    <row r="10" spans="1:10" ht="24">
      <c r="A10" s="3" t="s">
        <v>240</v>
      </c>
      <c r="C10" s="4">
        <v>0</v>
      </c>
      <c r="E10" s="7">
        <v>0</v>
      </c>
      <c r="G10" s="4">
        <v>12841443757</v>
      </c>
      <c r="I10" s="7">
        <v>1.4757681576815069E-3</v>
      </c>
    </row>
    <row r="11" spans="1:10" ht="24">
      <c r="A11" s="3" t="s">
        <v>236</v>
      </c>
      <c r="C11" s="4">
        <v>121435</v>
      </c>
      <c r="E11" s="7">
        <v>8.0259745036211261E-8</v>
      </c>
      <c r="G11" s="4">
        <v>977257</v>
      </c>
      <c r="I11" s="7">
        <v>1.1230861496279934E-7</v>
      </c>
    </row>
    <row r="12" spans="1:10" ht="24">
      <c r="A12" s="3" t="s">
        <v>233</v>
      </c>
      <c r="C12" s="4">
        <v>0</v>
      </c>
      <c r="E12" s="7">
        <v>0</v>
      </c>
      <c r="G12" s="4">
        <v>528904783331</v>
      </c>
      <c r="I12" s="7">
        <v>6.0782950301818343E-2</v>
      </c>
    </row>
    <row r="13" spans="1:10" ht="24">
      <c r="A13" s="3" t="s">
        <v>237</v>
      </c>
      <c r="C13" s="4">
        <v>0</v>
      </c>
      <c r="E13" s="7">
        <v>0</v>
      </c>
      <c r="G13" s="4">
        <v>4909392</v>
      </c>
      <c r="I13" s="7">
        <v>5.6419858423060407E-7</v>
      </c>
    </row>
    <row r="14" spans="1:10" ht="24">
      <c r="A14" s="3" t="s">
        <v>240</v>
      </c>
      <c r="C14" s="4">
        <v>0</v>
      </c>
      <c r="E14" s="7">
        <v>0</v>
      </c>
      <c r="G14" s="4">
        <v>17925607204</v>
      </c>
      <c r="I14" s="7">
        <v>2.0600518772937088E-3</v>
      </c>
    </row>
    <row r="15" spans="1:10" ht="24">
      <c r="A15" s="3" t="s">
        <v>240</v>
      </c>
      <c r="C15" s="4">
        <v>0</v>
      </c>
      <c r="E15" s="7">
        <v>0</v>
      </c>
      <c r="G15" s="4">
        <v>1208384294</v>
      </c>
      <c r="I15" s="7">
        <v>1.3887029348670833E-4</v>
      </c>
    </row>
    <row r="16" spans="1:10" ht="24">
      <c r="A16" s="3" t="s">
        <v>238</v>
      </c>
      <c r="C16" s="4">
        <v>893362</v>
      </c>
      <c r="E16" s="7">
        <v>5.9044761679120324E-7</v>
      </c>
      <c r="G16" s="4">
        <v>6044859</v>
      </c>
      <c r="I16" s="7">
        <v>6.9468905511591349E-7</v>
      </c>
    </row>
    <row r="17" spans="1:9" ht="24">
      <c r="A17" s="3" t="s">
        <v>238</v>
      </c>
      <c r="C17" s="4">
        <v>267892886</v>
      </c>
      <c r="E17" s="7">
        <v>1.7705780645921529E-4</v>
      </c>
      <c r="G17" s="4">
        <v>27221444793</v>
      </c>
      <c r="I17" s="7">
        <v>3.128350845261928E-3</v>
      </c>
    </row>
    <row r="18" spans="1:9" ht="24">
      <c r="A18" s="3" t="s">
        <v>238</v>
      </c>
      <c r="C18" s="4">
        <v>263820461</v>
      </c>
      <c r="E18" s="7">
        <v>1.7436622831305405E-4</v>
      </c>
      <c r="G18" s="4">
        <v>27217372368</v>
      </c>
      <c r="I18" s="7">
        <v>3.1278828328442222E-3</v>
      </c>
    </row>
    <row r="19" spans="1:9" ht="24">
      <c r="A19" s="3" t="s">
        <v>237</v>
      </c>
      <c r="C19" s="4">
        <v>40443442634</v>
      </c>
      <c r="E19" s="7">
        <v>2.6730188118676466E-2</v>
      </c>
      <c r="G19" s="4">
        <v>501264677445</v>
      </c>
      <c r="I19" s="7">
        <v>5.7606485963899272E-2</v>
      </c>
    </row>
    <row r="20" spans="1:9" ht="24">
      <c r="A20" s="3" t="s">
        <v>239</v>
      </c>
      <c r="C20" s="4">
        <v>3781</v>
      </c>
      <c r="E20" s="7">
        <v>2.4989673156990555E-9</v>
      </c>
      <c r="G20" s="4">
        <v>3295811</v>
      </c>
      <c r="I20" s="7">
        <v>3.787621563101197E-7</v>
      </c>
    </row>
    <row r="21" spans="1:9" ht="24">
      <c r="A21" s="3" t="s">
        <v>239</v>
      </c>
      <c r="C21" s="4">
        <v>0</v>
      </c>
      <c r="E21" s="7">
        <v>0</v>
      </c>
      <c r="G21" s="4">
        <v>729861</v>
      </c>
      <c r="I21" s="7">
        <v>8.3877299446679519E-8</v>
      </c>
    </row>
    <row r="22" spans="1:9" ht="24">
      <c r="A22" s="3" t="s">
        <v>239</v>
      </c>
      <c r="C22" s="4">
        <v>0</v>
      </c>
      <c r="E22" s="7">
        <v>0</v>
      </c>
      <c r="G22" s="4">
        <v>28841530054</v>
      </c>
      <c r="I22" s="7">
        <v>3.3145347577686231E-3</v>
      </c>
    </row>
    <row r="23" spans="1:9" ht="24">
      <c r="A23" s="3" t="s">
        <v>239</v>
      </c>
      <c r="C23" s="4">
        <v>0</v>
      </c>
      <c r="E23" s="7">
        <v>0</v>
      </c>
      <c r="G23" s="4">
        <v>13010382498</v>
      </c>
      <c r="I23" s="7">
        <v>1.4951829851171448E-3</v>
      </c>
    </row>
    <row r="24" spans="1:9" ht="24">
      <c r="A24" s="3" t="s">
        <v>239</v>
      </c>
      <c r="C24" s="4">
        <v>0</v>
      </c>
      <c r="E24" s="7">
        <v>0</v>
      </c>
      <c r="G24" s="4">
        <v>3882513665</v>
      </c>
      <c r="I24" s="7">
        <v>4.4618737168451277E-4</v>
      </c>
    </row>
    <row r="25" spans="1:9" ht="24">
      <c r="A25" s="3" t="s">
        <v>237</v>
      </c>
      <c r="C25" s="4">
        <v>0</v>
      </c>
      <c r="E25" s="7">
        <v>0</v>
      </c>
      <c r="G25" s="4">
        <v>80306591085</v>
      </c>
      <c r="I25" s="7">
        <v>9.229017563588942E-3</v>
      </c>
    </row>
    <row r="26" spans="1:9" ht="24">
      <c r="A26" s="3" t="s">
        <v>237</v>
      </c>
      <c r="C26" s="4">
        <v>12447595655</v>
      </c>
      <c r="E26" s="7">
        <v>8.2269597198843091E-3</v>
      </c>
      <c r="G26" s="4">
        <v>179848561296</v>
      </c>
      <c r="I26" s="7">
        <v>2.0668608996615916E-2</v>
      </c>
    </row>
    <row r="27" spans="1:9" ht="24">
      <c r="A27" s="3" t="s">
        <v>239</v>
      </c>
      <c r="C27" s="4">
        <v>0</v>
      </c>
      <c r="E27" s="7">
        <v>0</v>
      </c>
      <c r="G27" s="4">
        <v>42617486345</v>
      </c>
      <c r="I27" s="7">
        <v>4.8976992383814736E-3</v>
      </c>
    </row>
    <row r="28" spans="1:9" ht="24">
      <c r="A28" s="3" t="s">
        <v>237</v>
      </c>
      <c r="C28" s="4">
        <v>13018989080</v>
      </c>
      <c r="E28" s="7">
        <v>8.6046094140076468E-3</v>
      </c>
      <c r="G28" s="4">
        <v>101125883306</v>
      </c>
      <c r="I28" s="7">
        <v>1.1621618357286295E-2</v>
      </c>
    </row>
    <row r="29" spans="1:9" ht="24">
      <c r="A29" s="3" t="s">
        <v>237</v>
      </c>
      <c r="C29" s="4">
        <v>13018989080</v>
      </c>
      <c r="E29" s="7">
        <v>8.6046094140076468E-3</v>
      </c>
      <c r="G29" s="4">
        <v>101127006145</v>
      </c>
      <c r="I29" s="7">
        <v>1.1621747396518467E-2</v>
      </c>
    </row>
    <row r="30" spans="1:9" ht="24">
      <c r="A30" s="3" t="s">
        <v>233</v>
      </c>
      <c r="C30" s="4">
        <v>10224567707</v>
      </c>
      <c r="E30" s="7">
        <v>6.7576991581446803E-3</v>
      </c>
      <c r="G30" s="4">
        <v>81507702666</v>
      </c>
      <c r="I30" s="7">
        <v>9.3670520602237971E-3</v>
      </c>
    </row>
    <row r="31" spans="1:9" ht="24">
      <c r="A31" s="3" t="s">
        <v>233</v>
      </c>
      <c r="C31" s="4">
        <v>32514129054</v>
      </c>
      <c r="E31" s="7">
        <v>2.148948579856309E-2</v>
      </c>
      <c r="G31" s="4">
        <v>254711617627</v>
      </c>
      <c r="I31" s="7">
        <v>2.9272043066074244E-2</v>
      </c>
    </row>
    <row r="32" spans="1:9" ht="24">
      <c r="A32" s="3" t="s">
        <v>240</v>
      </c>
      <c r="C32" s="4">
        <v>0</v>
      </c>
      <c r="E32" s="7">
        <v>0</v>
      </c>
      <c r="G32" s="4">
        <v>19549180329</v>
      </c>
      <c r="I32" s="7">
        <v>2.2466366231277874E-3</v>
      </c>
    </row>
    <row r="33" spans="1:9" ht="24">
      <c r="A33" s="3" t="s">
        <v>240</v>
      </c>
      <c r="C33" s="4">
        <v>0</v>
      </c>
      <c r="E33" s="7">
        <v>0</v>
      </c>
      <c r="G33" s="4">
        <v>71680327869</v>
      </c>
      <c r="I33" s="7">
        <v>8.2376676176755311E-3</v>
      </c>
    </row>
    <row r="34" spans="1:9" ht="24">
      <c r="A34" s="3" t="s">
        <v>240</v>
      </c>
      <c r="C34" s="4">
        <v>4923497268</v>
      </c>
      <c r="E34" s="7">
        <v>3.2540753112048648E-3</v>
      </c>
      <c r="G34" s="4">
        <v>118196721311</v>
      </c>
      <c r="I34" s="7">
        <v>1.3583438198531602E-2</v>
      </c>
    </row>
    <row r="35" spans="1:9" ht="24">
      <c r="A35" s="3" t="s">
        <v>240</v>
      </c>
      <c r="C35" s="4">
        <v>24617486339</v>
      </c>
      <c r="E35" s="7">
        <v>1.6270376555363394E-2</v>
      </c>
      <c r="G35" s="4">
        <v>200000000000</v>
      </c>
      <c r="I35" s="7">
        <v>2.2984458532975326E-2</v>
      </c>
    </row>
    <row r="36" spans="1:9" ht="24">
      <c r="A36" s="3" t="s">
        <v>235</v>
      </c>
      <c r="C36" s="4">
        <v>0</v>
      </c>
      <c r="E36" s="7">
        <v>0</v>
      </c>
      <c r="G36" s="4">
        <v>140087431647</v>
      </c>
      <c r="I36" s="7">
        <v>1.6099168818407436E-2</v>
      </c>
    </row>
    <row r="37" spans="1:9" ht="24">
      <c r="A37" s="3" t="s">
        <v>240</v>
      </c>
      <c r="C37" s="4">
        <v>61543715847</v>
      </c>
      <c r="E37" s="7">
        <v>4.0675941388078021E-2</v>
      </c>
      <c r="G37" s="4">
        <v>500000000000</v>
      </c>
      <c r="I37" s="7">
        <v>5.7461146332438318E-2</v>
      </c>
    </row>
    <row r="38" spans="1:9" ht="24">
      <c r="A38" s="3" t="s">
        <v>240</v>
      </c>
      <c r="C38" s="4">
        <v>12308743169</v>
      </c>
      <c r="E38" s="7">
        <v>8.1351882773512338E-3</v>
      </c>
      <c r="G38" s="4">
        <v>100000000000</v>
      </c>
      <c r="I38" s="7">
        <v>1.1492229266487663E-2</v>
      </c>
    </row>
    <row r="39" spans="1:9" ht="24">
      <c r="A39" s="3" t="s">
        <v>240</v>
      </c>
      <c r="C39" s="4">
        <v>36926229508</v>
      </c>
      <c r="E39" s="7">
        <v>2.4405564832714628E-2</v>
      </c>
      <c r="G39" s="4">
        <v>300000000000</v>
      </c>
      <c r="I39" s="7">
        <v>3.4476687799462988E-2</v>
      </c>
    </row>
    <row r="40" spans="1:9" ht="24">
      <c r="A40" s="3" t="s">
        <v>237</v>
      </c>
      <c r="C40" s="4">
        <v>28641775970</v>
      </c>
      <c r="E40" s="7">
        <v>1.893014070685126E-2</v>
      </c>
      <c r="G40" s="4">
        <v>218887677566</v>
      </c>
      <c r="I40" s="7">
        <v>2.5155073741975002E-2</v>
      </c>
    </row>
    <row r="41" spans="1:9" ht="24">
      <c r="A41" s="3" t="s">
        <v>237</v>
      </c>
      <c r="C41" s="4">
        <v>0</v>
      </c>
      <c r="E41" s="7">
        <v>0</v>
      </c>
      <c r="G41" s="4">
        <v>73374590157</v>
      </c>
      <c r="I41" s="7">
        <v>8.4323761241881304E-3</v>
      </c>
    </row>
    <row r="42" spans="1:9" ht="24">
      <c r="A42" s="3" t="s">
        <v>237</v>
      </c>
      <c r="C42" s="4">
        <v>18226584703</v>
      </c>
      <c r="E42" s="7">
        <v>1.2046453173662357E-2</v>
      </c>
      <c r="G42" s="4">
        <v>138125491771</v>
      </c>
      <c r="I42" s="7">
        <v>1.5873698189786872E-2</v>
      </c>
    </row>
    <row r="43" spans="1:9" ht="24">
      <c r="A43" s="3" t="s">
        <v>233</v>
      </c>
      <c r="C43" s="4">
        <v>10256905461</v>
      </c>
      <c r="E43" s="7">
        <v>6.7790720727993001E-3</v>
      </c>
      <c r="G43" s="4">
        <v>78528767106</v>
      </c>
      <c r="I43" s="7">
        <v>9.0247059559676688E-3</v>
      </c>
    </row>
    <row r="44" spans="1:9" ht="24">
      <c r="A44" s="3" t="s">
        <v>233</v>
      </c>
      <c r="C44" s="4">
        <v>15336177863</v>
      </c>
      <c r="E44" s="7">
        <v>1.0136103471934511E-2</v>
      </c>
      <c r="G44" s="4">
        <v>116293150679</v>
      </c>
      <c r="I44" s="7">
        <v>1.3364675497252634E-2</v>
      </c>
    </row>
    <row r="45" spans="1:9" ht="24">
      <c r="A45" s="3" t="s">
        <v>241</v>
      </c>
      <c r="C45" s="4">
        <v>0</v>
      </c>
      <c r="E45" s="7">
        <v>0</v>
      </c>
      <c r="G45" s="4">
        <v>506405</v>
      </c>
      <c r="I45" s="7">
        <v>5.8197223616956852E-8</v>
      </c>
    </row>
    <row r="46" spans="1:9" ht="24">
      <c r="A46" s="3" t="s">
        <v>241</v>
      </c>
      <c r="C46" s="4">
        <v>0</v>
      </c>
      <c r="E46" s="7">
        <v>0</v>
      </c>
      <c r="G46" s="4">
        <v>103278688524</v>
      </c>
      <c r="I46" s="7">
        <v>1.1869023668599763E-2</v>
      </c>
    </row>
    <row r="47" spans="1:9" ht="24">
      <c r="A47" s="3" t="s">
        <v>241</v>
      </c>
      <c r="C47" s="4">
        <v>0</v>
      </c>
      <c r="E47" s="7">
        <v>0</v>
      </c>
      <c r="G47" s="4">
        <v>19475409834</v>
      </c>
      <c r="I47" s="7">
        <v>2.2381587487113642E-3</v>
      </c>
    </row>
    <row r="48" spans="1:9" ht="24">
      <c r="A48" s="3" t="s">
        <v>241</v>
      </c>
      <c r="C48" s="4">
        <v>0</v>
      </c>
      <c r="E48" s="7">
        <v>0</v>
      </c>
      <c r="G48" s="4">
        <v>19136065573</v>
      </c>
      <c r="I48" s="7">
        <v>2.1991605282345762E-3</v>
      </c>
    </row>
    <row r="49" spans="1:9" ht="24">
      <c r="A49" s="3" t="s">
        <v>241</v>
      </c>
      <c r="C49" s="4">
        <v>0</v>
      </c>
      <c r="E49" s="7">
        <v>0</v>
      </c>
      <c r="G49" s="4">
        <v>24049180857</v>
      </c>
      <c r="I49" s="7">
        <v>2.7637870007987024E-3</v>
      </c>
    </row>
    <row r="50" spans="1:9" ht="24">
      <c r="A50" s="3" t="s">
        <v>241</v>
      </c>
      <c r="C50" s="4">
        <v>0</v>
      </c>
      <c r="E50" s="7">
        <v>0</v>
      </c>
      <c r="G50" s="4">
        <v>167901639343</v>
      </c>
      <c r="I50" s="7">
        <v>1.9295641335488809E-2</v>
      </c>
    </row>
    <row r="51" spans="1:9" ht="24">
      <c r="A51" s="3" t="s">
        <v>252</v>
      </c>
      <c r="C51" s="4">
        <v>0</v>
      </c>
      <c r="E51" s="7">
        <v>0</v>
      </c>
      <c r="G51" s="4">
        <v>78934426229</v>
      </c>
      <c r="I51" s="7">
        <v>9.0713252324232524E-3</v>
      </c>
    </row>
    <row r="52" spans="1:9" ht="24">
      <c r="A52" s="3" t="s">
        <v>255</v>
      </c>
      <c r="C52" s="4">
        <v>0</v>
      </c>
      <c r="E52" s="7">
        <v>0</v>
      </c>
      <c r="G52" s="4">
        <v>50606557376</v>
      </c>
      <c r="I52" s="7">
        <v>5.8158215975265435E-3</v>
      </c>
    </row>
    <row r="53" spans="1:9" ht="24">
      <c r="A53" s="3" t="s">
        <v>253</v>
      </c>
      <c r="C53" s="4">
        <v>0</v>
      </c>
      <c r="E53" s="7">
        <v>0</v>
      </c>
      <c r="G53" s="4">
        <v>10622950820</v>
      </c>
      <c r="I53" s="7">
        <v>1.2208138631006312E-3</v>
      </c>
    </row>
    <row r="54" spans="1:9" ht="24">
      <c r="A54" s="3" t="s">
        <v>278</v>
      </c>
      <c r="C54" s="4">
        <v>0</v>
      </c>
      <c r="E54" s="7">
        <v>0</v>
      </c>
      <c r="G54" s="4">
        <v>97303280656</v>
      </c>
      <c r="I54" s="7">
        <v>1.118231609680146E-2</v>
      </c>
    </row>
    <row r="55" spans="1:9" ht="24">
      <c r="A55" s="3" t="s">
        <v>244</v>
      </c>
      <c r="C55" s="4">
        <v>0</v>
      </c>
      <c r="E55" s="7">
        <v>0</v>
      </c>
      <c r="G55" s="4">
        <v>57491803265</v>
      </c>
      <c r="I55" s="7">
        <v>6.6070898406518398E-3</v>
      </c>
    </row>
    <row r="56" spans="1:9" ht="24">
      <c r="A56" s="3" t="s">
        <v>242</v>
      </c>
      <c r="C56" s="4">
        <v>0</v>
      </c>
      <c r="E56" s="7">
        <v>0</v>
      </c>
      <c r="G56" s="4">
        <v>43579234970</v>
      </c>
      <c r="I56" s="7">
        <v>5.0082255953337665E-3</v>
      </c>
    </row>
    <row r="57" spans="1:9" ht="24">
      <c r="A57" s="3" t="s">
        <v>279</v>
      </c>
      <c r="C57" s="4">
        <v>0</v>
      </c>
      <c r="E57" s="7">
        <v>0</v>
      </c>
      <c r="G57" s="4">
        <v>36885245900</v>
      </c>
      <c r="I57" s="7">
        <v>4.2389370243357408E-3</v>
      </c>
    </row>
    <row r="58" spans="1:9" ht="24">
      <c r="A58" s="3" t="s">
        <v>280</v>
      </c>
      <c r="C58" s="4">
        <v>0</v>
      </c>
      <c r="E58" s="7">
        <v>0</v>
      </c>
      <c r="G58" s="4">
        <v>55527060805</v>
      </c>
      <c r="I58" s="7">
        <v>6.3812971326526104E-3</v>
      </c>
    </row>
    <row r="59" spans="1:9" ht="24">
      <c r="A59" s="3" t="s">
        <v>244</v>
      </c>
      <c r="C59" s="4">
        <v>0</v>
      </c>
      <c r="E59" s="7">
        <v>0</v>
      </c>
      <c r="G59" s="4">
        <v>42860655734</v>
      </c>
      <c r="I59" s="7">
        <v>4.9256448220712712E-3</v>
      </c>
    </row>
    <row r="60" spans="1:9" ht="24">
      <c r="A60" s="3" t="s">
        <v>245</v>
      </c>
      <c r="C60" s="4">
        <v>0</v>
      </c>
      <c r="E60" s="7">
        <v>0</v>
      </c>
      <c r="G60" s="4">
        <v>43524590162</v>
      </c>
      <c r="I60" s="7">
        <v>5.0019456887161742E-3</v>
      </c>
    </row>
    <row r="61" spans="1:9" ht="24">
      <c r="A61" s="3" t="s">
        <v>241</v>
      </c>
      <c r="C61" s="4">
        <v>0</v>
      </c>
      <c r="E61" s="7">
        <v>0</v>
      </c>
      <c r="G61" s="4">
        <v>149385245901</v>
      </c>
      <c r="I61" s="7">
        <v>1.7167694949249284E-2</v>
      </c>
    </row>
    <row r="62" spans="1:9" ht="24">
      <c r="A62" s="3" t="s">
        <v>255</v>
      </c>
      <c r="C62" s="4">
        <v>0</v>
      </c>
      <c r="E62" s="7">
        <v>0</v>
      </c>
      <c r="G62" s="4">
        <v>37868852459</v>
      </c>
      <c r="I62" s="7">
        <v>4.3519753451762315E-3</v>
      </c>
    </row>
    <row r="63" spans="1:9" ht="24">
      <c r="A63" s="3" t="s">
        <v>239</v>
      </c>
      <c r="C63" s="4">
        <v>0</v>
      </c>
      <c r="E63" s="7">
        <v>0</v>
      </c>
      <c r="G63" s="4">
        <v>19665573770</v>
      </c>
      <c r="I63" s="7">
        <v>2.2600128242186612E-3</v>
      </c>
    </row>
    <row r="64" spans="1:9" ht="24">
      <c r="A64" s="3" t="s">
        <v>233</v>
      </c>
      <c r="C64" s="4">
        <v>0</v>
      </c>
      <c r="E64" s="7">
        <v>0</v>
      </c>
      <c r="G64" s="4">
        <v>12281420754</v>
      </c>
      <c r="I64" s="7">
        <v>1.4114090302316778E-3</v>
      </c>
    </row>
    <row r="65" spans="1:9" ht="24">
      <c r="A65" s="3" t="s">
        <v>233</v>
      </c>
      <c r="C65" s="4">
        <v>0</v>
      </c>
      <c r="E65" s="7">
        <v>0</v>
      </c>
      <c r="G65" s="4">
        <v>19458904109</v>
      </c>
      <c r="I65" s="7">
        <v>2.2362618729522684E-3</v>
      </c>
    </row>
    <row r="66" spans="1:9" ht="24">
      <c r="A66" s="3" t="s">
        <v>239</v>
      </c>
      <c r="C66" s="4">
        <v>0</v>
      </c>
      <c r="E66" s="7">
        <v>0</v>
      </c>
      <c r="G66" s="4">
        <v>35398032787</v>
      </c>
      <c r="I66" s="7">
        <v>4.0680230837085128E-3</v>
      </c>
    </row>
    <row r="67" spans="1:9" ht="24">
      <c r="A67" s="3" t="s">
        <v>239</v>
      </c>
      <c r="C67" s="4">
        <v>0</v>
      </c>
      <c r="E67" s="7">
        <v>0</v>
      </c>
      <c r="G67" s="4">
        <v>31137158470</v>
      </c>
      <c r="I67" s="7">
        <v>3.5783536384419823E-3</v>
      </c>
    </row>
    <row r="68" spans="1:9" ht="24">
      <c r="A68" s="3" t="s">
        <v>237</v>
      </c>
      <c r="C68" s="4">
        <v>0</v>
      </c>
      <c r="E68" s="7">
        <v>0</v>
      </c>
      <c r="G68" s="4">
        <v>115658155734</v>
      </c>
      <c r="I68" s="7">
        <v>1.3291700422342628E-2</v>
      </c>
    </row>
    <row r="69" spans="1:9" ht="24">
      <c r="A69" s="3" t="s">
        <v>233</v>
      </c>
      <c r="C69" s="4">
        <v>0</v>
      </c>
      <c r="E69" s="7">
        <v>0</v>
      </c>
      <c r="G69" s="4">
        <v>23424657533</v>
      </c>
      <c r="I69" s="7">
        <v>2.6920153485819331E-3</v>
      </c>
    </row>
    <row r="70" spans="1:9" ht="24">
      <c r="A70" s="3" t="s">
        <v>242</v>
      </c>
      <c r="C70" s="4">
        <v>44035521869</v>
      </c>
      <c r="E70" s="7">
        <v>2.9104292483571007E-2</v>
      </c>
      <c r="G70" s="4">
        <v>155650275909</v>
      </c>
      <c r="I70" s="7">
        <v>1.7887686561382895E-2</v>
      </c>
    </row>
    <row r="71" spans="1:9" ht="24">
      <c r="A71" s="3" t="s">
        <v>243</v>
      </c>
      <c r="C71" s="4">
        <v>51881847943</v>
      </c>
      <c r="E71" s="7">
        <v>3.4290146069194727E-2</v>
      </c>
      <c r="G71" s="4">
        <v>181717913511</v>
      </c>
      <c r="I71" s="7">
        <v>2.0883439238961882E-2</v>
      </c>
    </row>
    <row r="72" spans="1:9" ht="24">
      <c r="A72" s="3" t="s">
        <v>244</v>
      </c>
      <c r="C72" s="4">
        <v>52070934086</v>
      </c>
      <c r="E72" s="7">
        <v>3.4415118322886504E-2</v>
      </c>
      <c r="G72" s="4">
        <v>180431589818</v>
      </c>
      <c r="I72" s="7">
        <v>2.0735611971053169E-2</v>
      </c>
    </row>
    <row r="73" spans="1:9" ht="24">
      <c r="A73" s="3" t="s">
        <v>239</v>
      </c>
      <c r="C73" s="4">
        <v>0</v>
      </c>
      <c r="E73" s="7">
        <v>0</v>
      </c>
      <c r="G73" s="4">
        <v>50802732239</v>
      </c>
      <c r="I73" s="7">
        <v>5.8383664625457216E-3</v>
      </c>
    </row>
    <row r="74" spans="1:9" ht="24">
      <c r="A74" s="3" t="s">
        <v>278</v>
      </c>
      <c r="C74" s="4">
        <v>0</v>
      </c>
      <c r="E74" s="7">
        <v>0</v>
      </c>
      <c r="G74" s="4">
        <v>180327868852</v>
      </c>
      <c r="I74" s="7">
        <v>2.0723692119843037E-2</v>
      </c>
    </row>
    <row r="75" spans="1:9" ht="24">
      <c r="A75" s="3" t="s">
        <v>239</v>
      </c>
      <c r="C75" s="4">
        <v>0</v>
      </c>
      <c r="E75" s="7">
        <v>0</v>
      </c>
      <c r="G75" s="4">
        <v>68829508195</v>
      </c>
      <c r="I75" s="7">
        <v>7.9100448847653146E-3</v>
      </c>
    </row>
    <row r="76" spans="1:9" ht="24">
      <c r="A76" s="3" t="s">
        <v>245</v>
      </c>
      <c r="C76" s="4">
        <v>38392043684</v>
      </c>
      <c r="E76" s="7">
        <v>2.5374361901403426E-2</v>
      </c>
      <c r="G76" s="4">
        <v>118617453509</v>
      </c>
      <c r="I76" s="7">
        <v>1.3631789707323696E-2</v>
      </c>
    </row>
    <row r="77" spans="1:9" ht="24">
      <c r="A77" s="3" t="s">
        <v>252</v>
      </c>
      <c r="C77" s="4">
        <v>0</v>
      </c>
      <c r="E77" s="7">
        <v>0</v>
      </c>
      <c r="G77" s="4">
        <v>49590163932</v>
      </c>
      <c r="I77" s="7">
        <v>5.6990153326925133E-3</v>
      </c>
    </row>
    <row r="78" spans="1:9" ht="24">
      <c r="A78" s="3" t="s">
        <v>281</v>
      </c>
      <c r="C78" s="4">
        <v>0</v>
      </c>
      <c r="E78" s="7">
        <v>0</v>
      </c>
      <c r="G78" s="4">
        <v>14790150272</v>
      </c>
      <c r="I78" s="7">
        <v>1.6997179781162888E-3</v>
      </c>
    </row>
    <row r="79" spans="1:9" ht="24">
      <c r="A79" s="3" t="s">
        <v>255</v>
      </c>
      <c r="C79" s="4">
        <v>0</v>
      </c>
      <c r="E79" s="7">
        <v>0</v>
      </c>
      <c r="G79" s="4">
        <v>34016393441</v>
      </c>
      <c r="I79" s="7">
        <v>3.9092419224301921E-3</v>
      </c>
    </row>
    <row r="80" spans="1:9" ht="24">
      <c r="A80" s="3" t="s">
        <v>246</v>
      </c>
      <c r="C80" s="4">
        <v>0</v>
      </c>
      <c r="E80" s="7">
        <v>0</v>
      </c>
      <c r="G80" s="4">
        <v>58341202186</v>
      </c>
      <c r="I80" s="7">
        <v>6.704704712040232E-3</v>
      </c>
    </row>
    <row r="81" spans="1:9" ht="24">
      <c r="A81" s="3" t="s">
        <v>252</v>
      </c>
      <c r="C81" s="4">
        <v>0</v>
      </c>
      <c r="E81" s="7">
        <v>0</v>
      </c>
      <c r="G81" s="4">
        <v>76229508196</v>
      </c>
      <c r="I81" s="7">
        <v>8.7604698506003244E-3</v>
      </c>
    </row>
    <row r="82" spans="1:9" ht="24">
      <c r="A82" s="3" t="s">
        <v>237</v>
      </c>
      <c r="C82" s="4">
        <v>78008196726</v>
      </c>
      <c r="E82" s="7">
        <v>5.1557771482384572E-2</v>
      </c>
      <c r="G82" s="4">
        <v>218254098346</v>
      </c>
      <c r="I82" s="7">
        <v>2.508226136542778E-2</v>
      </c>
    </row>
    <row r="83" spans="1:9" ht="24">
      <c r="A83" s="3" t="s">
        <v>239</v>
      </c>
      <c r="C83" s="4">
        <v>0</v>
      </c>
      <c r="E83" s="7">
        <v>0</v>
      </c>
      <c r="G83" s="4">
        <v>60717459015</v>
      </c>
      <c r="I83" s="7">
        <v>6.9777895947894823E-3</v>
      </c>
    </row>
    <row r="84" spans="1:9" ht="24">
      <c r="A84" s="3" t="s">
        <v>246</v>
      </c>
      <c r="C84" s="4">
        <v>0</v>
      </c>
      <c r="E84" s="7">
        <v>0</v>
      </c>
      <c r="G84" s="4">
        <v>31915587431</v>
      </c>
      <c r="I84" s="7">
        <v>3.66781247931684E-3</v>
      </c>
    </row>
    <row r="85" spans="1:9" ht="24">
      <c r="A85" s="3" t="s">
        <v>235</v>
      </c>
      <c r="C85" s="4">
        <v>35744316542</v>
      </c>
      <c r="E85" s="7">
        <v>2.3624405913900842E-2</v>
      </c>
      <c r="G85" s="4">
        <v>88527103409</v>
      </c>
      <c r="I85" s="7">
        <v>1.0173737686742896E-2</v>
      </c>
    </row>
    <row r="86" spans="1:9" ht="24">
      <c r="A86" s="3" t="s">
        <v>246</v>
      </c>
      <c r="C86" s="4">
        <v>28011092901</v>
      </c>
      <c r="E86" s="7">
        <v>1.8513304849671737E-2</v>
      </c>
      <c r="G86" s="4">
        <v>154374754094</v>
      </c>
      <c r="I86" s="7">
        <v>1.7741100670059032E-2</v>
      </c>
    </row>
    <row r="87" spans="1:9" ht="24">
      <c r="A87" s="3" t="s">
        <v>233</v>
      </c>
      <c r="C87" s="4">
        <v>0</v>
      </c>
      <c r="E87" s="7">
        <v>0</v>
      </c>
      <c r="G87" s="4">
        <v>11835616438</v>
      </c>
      <c r="I87" s="7">
        <v>1.3601761761570608E-3</v>
      </c>
    </row>
    <row r="88" spans="1:9" ht="24">
      <c r="A88" s="3" t="s">
        <v>242</v>
      </c>
      <c r="C88" s="4">
        <v>30448862235</v>
      </c>
      <c r="E88" s="7">
        <v>2.0124493923694337E-2</v>
      </c>
      <c r="G88" s="4">
        <v>70321813020</v>
      </c>
      <c r="I88" s="7">
        <v>8.0815439766091721E-3</v>
      </c>
    </row>
    <row r="89" spans="1:9" ht="24">
      <c r="A89" s="3" t="s">
        <v>233</v>
      </c>
      <c r="C89" s="4">
        <v>0</v>
      </c>
      <c r="E89" s="7">
        <v>0</v>
      </c>
      <c r="G89" s="4">
        <v>32547945205</v>
      </c>
      <c r="I89" s="7">
        <v>3.740484484489378E-3</v>
      </c>
    </row>
    <row r="90" spans="1:9" ht="24">
      <c r="A90" s="3" t="s">
        <v>237</v>
      </c>
      <c r="C90" s="4">
        <v>0</v>
      </c>
      <c r="E90" s="7">
        <v>0</v>
      </c>
      <c r="G90" s="4">
        <v>63913114752</v>
      </c>
      <c r="I90" s="7">
        <v>7.3450416786531884E-3</v>
      </c>
    </row>
    <row r="91" spans="1:9" ht="24">
      <c r="A91" s="3" t="s">
        <v>247</v>
      </c>
      <c r="C91" s="4">
        <v>52954543007</v>
      </c>
      <c r="E91" s="7">
        <v>3.49991198604266E-2</v>
      </c>
      <c r="G91" s="4">
        <v>120823395463</v>
      </c>
      <c r="I91" s="7">
        <v>1.3885301614163013E-2</v>
      </c>
    </row>
    <row r="92" spans="1:9" ht="24">
      <c r="A92" s="3" t="s">
        <v>246</v>
      </c>
      <c r="C92" s="4">
        <v>37481557369</v>
      </c>
      <c r="E92" s="7">
        <v>2.4772596351925438E-2</v>
      </c>
      <c r="G92" s="4">
        <v>92182377038</v>
      </c>
      <c r="I92" s="7">
        <v>1.059381011250504E-2</v>
      </c>
    </row>
    <row r="93" spans="1:9" ht="24">
      <c r="A93" s="3" t="s">
        <v>241</v>
      </c>
      <c r="C93" s="4">
        <v>0</v>
      </c>
      <c r="E93" s="7">
        <v>0</v>
      </c>
      <c r="G93" s="4">
        <v>39344262294</v>
      </c>
      <c r="I93" s="7">
        <v>4.5215328260347389E-3</v>
      </c>
    </row>
    <row r="94" spans="1:9" ht="24">
      <c r="A94" s="3" t="s">
        <v>250</v>
      </c>
      <c r="C94" s="4">
        <v>48462295075</v>
      </c>
      <c r="E94" s="7">
        <v>3.2030069144720522E-2</v>
      </c>
      <c r="G94" s="4">
        <v>111847950810</v>
      </c>
      <c r="I94" s="7">
        <v>1.2853822936953545E-2</v>
      </c>
    </row>
    <row r="95" spans="1:9" ht="24">
      <c r="A95" s="3" t="s">
        <v>251</v>
      </c>
      <c r="C95" s="4">
        <v>34233606950</v>
      </c>
      <c r="E95" s="7">
        <v>2.2625936224950551E-2</v>
      </c>
      <c r="G95" s="4">
        <v>138729508582</v>
      </c>
      <c r="I95" s="7">
        <v>1.5943113186515118E-2</v>
      </c>
    </row>
    <row r="96" spans="1:9" ht="24">
      <c r="A96" s="3" t="s">
        <v>252</v>
      </c>
      <c r="C96" s="4">
        <v>23191939874</v>
      </c>
      <c r="E96" s="7">
        <v>1.5328193528903378E-2</v>
      </c>
      <c r="G96" s="4">
        <v>48784836034</v>
      </c>
      <c r="I96" s="7">
        <v>5.6064652043073676E-3</v>
      </c>
    </row>
    <row r="97" spans="1:9" ht="24">
      <c r="A97" s="3" t="s">
        <v>233</v>
      </c>
      <c r="C97" s="4">
        <v>15375926338</v>
      </c>
      <c r="E97" s="7">
        <v>1.0162374336751724E-2</v>
      </c>
      <c r="G97" s="4">
        <v>31064450926</v>
      </c>
      <c r="I97" s="7">
        <v>3.5699979207914701E-3</v>
      </c>
    </row>
    <row r="98" spans="1:9" ht="24">
      <c r="A98" s="3" t="s">
        <v>253</v>
      </c>
      <c r="C98" s="4">
        <v>65987704923</v>
      </c>
      <c r="E98" s="7">
        <v>4.3613096493142198E-2</v>
      </c>
      <c r="G98" s="4">
        <v>132307377045</v>
      </c>
      <c r="I98" s="7">
        <v>1.520506710648767E-2</v>
      </c>
    </row>
    <row r="99" spans="1:9" ht="24">
      <c r="A99" s="3" t="s">
        <v>233</v>
      </c>
      <c r="C99" s="4">
        <v>25299610760</v>
      </c>
      <c r="E99" s="7">
        <v>1.6721211422678694E-2</v>
      </c>
      <c r="G99" s="4">
        <v>47485403088</v>
      </c>
      <c r="I99" s="7">
        <v>5.4571313909887722E-3</v>
      </c>
    </row>
    <row r="100" spans="1:9" ht="24">
      <c r="A100" s="3" t="s">
        <v>241</v>
      </c>
      <c r="C100" s="4">
        <v>24049180349</v>
      </c>
      <c r="E100" s="7">
        <v>1.5894767432293837E-2</v>
      </c>
      <c r="G100" s="4">
        <v>58278688523</v>
      </c>
      <c r="I100" s="7">
        <v>6.6975204985653932E-3</v>
      </c>
    </row>
    <row r="101" spans="1:9" ht="24">
      <c r="A101" s="3" t="s">
        <v>246</v>
      </c>
      <c r="C101" s="4">
        <v>29288196706</v>
      </c>
      <c r="E101" s="7">
        <v>1.935737802276084E-2</v>
      </c>
      <c r="G101" s="4">
        <v>54009508178</v>
      </c>
      <c r="I101" s="7">
        <v>6.2068965055181637E-3</v>
      </c>
    </row>
    <row r="102" spans="1:9" ht="24">
      <c r="A102" s="3" t="s">
        <v>239</v>
      </c>
      <c r="C102" s="4">
        <v>46331352503</v>
      </c>
      <c r="E102" s="7">
        <v>3.0621670350999372E-2</v>
      </c>
      <c r="G102" s="4">
        <v>81511680359</v>
      </c>
      <c r="I102" s="7">
        <v>9.367509185822874E-3</v>
      </c>
    </row>
    <row r="103" spans="1:9" ht="24">
      <c r="A103" s="3" t="s">
        <v>233</v>
      </c>
      <c r="C103" s="4">
        <v>47576091034</v>
      </c>
      <c r="E103" s="7">
        <v>3.1444352420705868E-2</v>
      </c>
      <c r="G103" s="4">
        <v>68652593754</v>
      </c>
      <c r="I103" s="7">
        <v>7.8897134716000693E-3</v>
      </c>
    </row>
    <row r="104" spans="1:9" ht="24">
      <c r="A104" s="3" t="s">
        <v>246</v>
      </c>
      <c r="C104" s="4">
        <v>28642540991</v>
      </c>
      <c r="E104" s="7">
        <v>1.8930646330356897E-2</v>
      </c>
      <c r="G104" s="4">
        <v>39576967211</v>
      </c>
      <c r="I104" s="7">
        <v>4.5482758086107687E-3</v>
      </c>
    </row>
    <row r="105" spans="1:9" ht="24">
      <c r="A105" s="3" t="s">
        <v>255</v>
      </c>
      <c r="C105" s="4">
        <v>20262431675</v>
      </c>
      <c r="E105" s="7">
        <v>1.3392000659193406E-2</v>
      </c>
      <c r="G105" s="4">
        <v>23550683040</v>
      </c>
      <c r="I105" s="7">
        <v>2.7064984887806265E-3</v>
      </c>
    </row>
    <row r="106" spans="1:9" ht="24">
      <c r="A106" s="3" t="s">
        <v>239</v>
      </c>
      <c r="C106" s="4">
        <v>14797868851</v>
      </c>
      <c r="E106" s="7">
        <v>9.780320180018549E-3</v>
      </c>
      <c r="G106" s="4">
        <v>16224098359</v>
      </c>
      <c r="I106" s="7">
        <v>1.8645105798367426E-3</v>
      </c>
    </row>
    <row r="107" spans="1:9" ht="24">
      <c r="A107" s="3" t="s">
        <v>255</v>
      </c>
      <c r="C107" s="4">
        <v>75584699434</v>
      </c>
      <c r="E107" s="7">
        <v>4.9956015195054986E-2</v>
      </c>
      <c r="G107" s="4">
        <v>75584699434</v>
      </c>
      <c r="I107" s="7">
        <v>8.6863669493408829E-3</v>
      </c>
    </row>
    <row r="108" spans="1:9" ht="24">
      <c r="A108" s="3" t="s">
        <v>237</v>
      </c>
      <c r="C108" s="4">
        <v>62760860640</v>
      </c>
      <c r="E108" s="7">
        <v>4.1480385994314549E-2</v>
      </c>
      <c r="G108" s="4">
        <v>62760860640</v>
      </c>
      <c r="I108" s="7">
        <v>7.2126219943696168E-3</v>
      </c>
    </row>
    <row r="109" spans="1:9" ht="24">
      <c r="A109" s="3" t="s">
        <v>255</v>
      </c>
      <c r="C109" s="4">
        <v>25340846975</v>
      </c>
      <c r="E109" s="7">
        <v>1.6748465575947176E-2</v>
      </c>
      <c r="G109" s="4">
        <v>25340846975</v>
      </c>
      <c r="I109" s="7">
        <v>2.9122282324368035E-3</v>
      </c>
    </row>
    <row r="110" spans="1:9" ht="24">
      <c r="A110" s="3" t="s">
        <v>256</v>
      </c>
      <c r="C110" s="4">
        <v>12742459009</v>
      </c>
      <c r="E110" s="7">
        <v>8.4218430534583385E-3</v>
      </c>
      <c r="G110" s="4">
        <v>12742459009</v>
      </c>
      <c r="I110" s="7">
        <v>1.4643926035024918E-3</v>
      </c>
    </row>
    <row r="111" spans="1:9" ht="24">
      <c r="A111" s="3" t="s">
        <v>233</v>
      </c>
      <c r="C111" s="4">
        <v>4423907086</v>
      </c>
      <c r="E111" s="7">
        <v>2.9238823632910475E-3</v>
      </c>
      <c r="G111" s="4">
        <v>4423907086</v>
      </c>
      <c r="I111" s="7">
        <v>5.0840554485951359E-4</v>
      </c>
    </row>
    <row r="112" spans="1:9" ht="24">
      <c r="A112" s="3" t="s">
        <v>239</v>
      </c>
      <c r="C112" s="4">
        <v>31137158460</v>
      </c>
      <c r="E112" s="7">
        <v>2.0579407906713126E-2</v>
      </c>
      <c r="G112" s="4">
        <v>31137158460</v>
      </c>
      <c r="I112" s="7">
        <v>3.5783536372927592E-3</v>
      </c>
    </row>
    <row r="113" spans="1:9" ht="24">
      <c r="A113" s="3" t="s">
        <v>237</v>
      </c>
      <c r="C113" s="4">
        <v>14011721298</v>
      </c>
      <c r="E113" s="7">
        <v>9.260733552072558E-3</v>
      </c>
      <c r="G113" s="4">
        <v>14011721298</v>
      </c>
      <c r="I113" s="7">
        <v>1.610259135747441E-3</v>
      </c>
    </row>
    <row r="114" spans="1:9" ht="24">
      <c r="A114" s="3" t="s">
        <v>237</v>
      </c>
      <c r="C114" s="4">
        <v>21796010922</v>
      </c>
      <c r="E114" s="7">
        <v>1.440558553469919E-2</v>
      </c>
      <c r="G114" s="4">
        <v>21796010922</v>
      </c>
      <c r="I114" s="7">
        <v>2.5048475461049314E-3</v>
      </c>
    </row>
    <row r="115" spans="1:9" ht="24">
      <c r="A115" s="3" t="s">
        <v>237</v>
      </c>
      <c r="C115" s="4">
        <v>6882950808</v>
      </c>
      <c r="E115" s="7">
        <v>4.5491322678541139E-3</v>
      </c>
      <c r="G115" s="4">
        <v>6882950808</v>
      </c>
      <c r="I115" s="7">
        <v>7.9100448715492511E-4</v>
      </c>
    </row>
    <row r="116" spans="1:9" ht="24">
      <c r="A116" s="3" t="s">
        <v>239</v>
      </c>
      <c r="C116" s="4">
        <v>21632131144</v>
      </c>
      <c r="E116" s="7">
        <v>1.4297272863732245E-2</v>
      </c>
      <c r="G116" s="4">
        <v>21632131144</v>
      </c>
      <c r="I116" s="7">
        <v>2.4860141062957608E-3</v>
      </c>
    </row>
    <row r="117" spans="1:9" ht="24">
      <c r="A117" s="3" t="s">
        <v>253</v>
      </c>
      <c r="C117" s="4">
        <v>17213114751</v>
      </c>
      <c r="E117" s="7">
        <v>1.1376622894505762E-2</v>
      </c>
      <c r="G117" s="4">
        <v>17213114751</v>
      </c>
      <c r="I117" s="7">
        <v>1.978170611088527E-3</v>
      </c>
    </row>
    <row r="118" spans="1:9" ht="24">
      <c r="A118" s="3" t="s">
        <v>237</v>
      </c>
      <c r="C118" s="4">
        <v>10242486335</v>
      </c>
      <c r="E118" s="7">
        <v>6.7695420742288296E-3</v>
      </c>
      <c r="G118" s="4">
        <v>10242486335</v>
      </c>
      <c r="I118" s="7">
        <v>1.1770900122068696E-3</v>
      </c>
    </row>
    <row r="119" spans="1:9" ht="24.75" thickBot="1">
      <c r="A119" s="3" t="s">
        <v>239</v>
      </c>
      <c r="C119" s="4">
        <v>819398907</v>
      </c>
      <c r="E119" s="7">
        <v>5.4156336607049196E-4</v>
      </c>
      <c r="G119" s="4">
        <v>819398907</v>
      </c>
      <c r="I119" s="7">
        <v>9.4167200999534028E-5</v>
      </c>
    </row>
    <row r="120" spans="1:9" ht="23.25" thickBot="1">
      <c r="A120" s="2" t="s">
        <v>25</v>
      </c>
      <c r="C120" s="5">
        <f>SUM(C8:C119)</f>
        <v>1513024990862</v>
      </c>
      <c r="E120" s="19">
        <f>SUM(E8:E119)</f>
        <v>1</v>
      </c>
      <c r="G120" s="5">
        <f>SUM(G8:G119)</f>
        <v>8701531937899</v>
      </c>
      <c r="I120" s="19">
        <f>SUM(I8:I119)</f>
        <v>0.99999999999999956</v>
      </c>
    </row>
    <row r="121" spans="1:9" ht="23.25" thickTop="1"/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2.5"/>
  <cols>
    <col min="1" max="1" width="42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</row>
    <row r="3" spans="1:5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</row>
    <row r="4" spans="1:5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</row>
    <row r="5" spans="1:5" ht="25.5">
      <c r="A5" s="20" t="s">
        <v>349</v>
      </c>
      <c r="B5" s="20"/>
      <c r="C5" s="20"/>
      <c r="D5" s="20"/>
      <c r="E5" s="20"/>
    </row>
    <row r="6" spans="1:5" ht="24">
      <c r="A6" s="10" t="s">
        <v>314</v>
      </c>
      <c r="C6" s="10" t="s">
        <v>259</v>
      </c>
      <c r="E6" s="10" t="s">
        <v>6</v>
      </c>
    </row>
    <row r="7" spans="1:5" ht="24">
      <c r="A7" s="10" t="s">
        <v>314</v>
      </c>
      <c r="C7" s="10" t="s">
        <v>230</v>
      </c>
      <c r="E7" s="10" t="s">
        <v>230</v>
      </c>
    </row>
    <row r="8" spans="1:5" ht="24">
      <c r="A8" s="3" t="s">
        <v>314</v>
      </c>
      <c r="C8" s="4">
        <v>29519312</v>
      </c>
      <c r="E8" s="4">
        <v>7346089365</v>
      </c>
    </row>
    <row r="9" spans="1:5" ht="24">
      <c r="A9" s="3" t="s">
        <v>315</v>
      </c>
      <c r="C9" s="4">
        <v>0</v>
      </c>
      <c r="E9" s="4">
        <v>2420710362</v>
      </c>
    </row>
    <row r="10" spans="1:5">
      <c r="A10" s="2" t="s">
        <v>25</v>
      </c>
      <c r="C10" s="5">
        <f>SUM(C8:C9)</f>
        <v>29519312</v>
      </c>
      <c r="E10" s="5">
        <f>SUM(E8:E9)</f>
        <v>9766799727</v>
      </c>
    </row>
  </sheetData>
  <mergeCells count="9">
    <mergeCell ref="A2:E2"/>
    <mergeCell ref="A3:E3"/>
    <mergeCell ref="A4:E4"/>
    <mergeCell ref="A6:A7"/>
    <mergeCell ref="C7"/>
    <mergeCell ref="C6"/>
    <mergeCell ref="E7"/>
    <mergeCell ref="E6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E11" sqref="E11"/>
    </sheetView>
  </sheetViews>
  <sheetFormatPr defaultRowHeight="22.5"/>
  <cols>
    <col min="1" max="1" width="28.855468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</row>
    <row r="3" spans="1:19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  <c r="J3" s="11" t="s">
        <v>257</v>
      </c>
      <c r="K3" s="11" t="s">
        <v>257</v>
      </c>
      <c r="L3" s="11" t="s">
        <v>257</v>
      </c>
      <c r="M3" s="11" t="s">
        <v>257</v>
      </c>
      <c r="N3" s="11" t="s">
        <v>257</v>
      </c>
      <c r="O3" s="11" t="s">
        <v>257</v>
      </c>
      <c r="P3" s="11" t="s">
        <v>257</v>
      </c>
      <c r="Q3" s="11" t="s">
        <v>257</v>
      </c>
      <c r="R3" s="11" t="s">
        <v>257</v>
      </c>
      <c r="S3" s="11" t="s">
        <v>257</v>
      </c>
    </row>
    <row r="4" spans="1:19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</row>
    <row r="5" spans="1:19" ht="25.5">
      <c r="A5" s="20" t="s">
        <v>304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24">
      <c r="A6" s="10" t="s">
        <v>3</v>
      </c>
      <c r="C6" s="10" t="s">
        <v>282</v>
      </c>
      <c r="D6" s="10" t="s">
        <v>282</v>
      </c>
      <c r="E6" s="10" t="s">
        <v>282</v>
      </c>
      <c r="F6" s="10" t="s">
        <v>282</v>
      </c>
      <c r="G6" s="10" t="s">
        <v>282</v>
      </c>
      <c r="I6" s="10" t="s">
        <v>259</v>
      </c>
      <c r="J6" s="10" t="s">
        <v>259</v>
      </c>
      <c r="K6" s="10" t="s">
        <v>259</v>
      </c>
      <c r="L6" s="10" t="s">
        <v>259</v>
      </c>
      <c r="M6" s="10" t="s">
        <v>259</v>
      </c>
      <c r="O6" s="10" t="s">
        <v>260</v>
      </c>
      <c r="P6" s="10" t="s">
        <v>260</v>
      </c>
      <c r="Q6" s="10" t="s">
        <v>260</v>
      </c>
      <c r="R6" s="10" t="s">
        <v>260</v>
      </c>
      <c r="S6" s="10" t="s">
        <v>260</v>
      </c>
    </row>
    <row r="7" spans="1:19" ht="24">
      <c r="A7" s="10" t="s">
        <v>3</v>
      </c>
      <c r="C7" s="10" t="s">
        <v>283</v>
      </c>
      <c r="E7" s="10" t="s">
        <v>284</v>
      </c>
      <c r="G7" s="10" t="s">
        <v>285</v>
      </c>
      <c r="I7" s="10" t="s">
        <v>286</v>
      </c>
      <c r="K7" s="10" t="s">
        <v>263</v>
      </c>
      <c r="M7" s="10" t="s">
        <v>287</v>
      </c>
      <c r="O7" s="10" t="s">
        <v>286</v>
      </c>
      <c r="Q7" s="10" t="s">
        <v>263</v>
      </c>
      <c r="S7" s="10" t="s">
        <v>287</v>
      </c>
    </row>
    <row r="8" spans="1:19" ht="24">
      <c r="A8" s="3" t="s">
        <v>19</v>
      </c>
      <c r="C8" s="2" t="s">
        <v>288</v>
      </c>
      <c r="E8" s="4">
        <v>449500000</v>
      </c>
      <c r="G8" s="4">
        <v>670</v>
      </c>
      <c r="I8" s="4">
        <v>0</v>
      </c>
      <c r="K8" s="4">
        <v>0</v>
      </c>
      <c r="M8" s="4">
        <v>0</v>
      </c>
      <c r="O8" s="4">
        <v>301165000000</v>
      </c>
      <c r="Q8" s="4">
        <v>0</v>
      </c>
      <c r="S8" s="4">
        <v>301165000000</v>
      </c>
    </row>
    <row r="9" spans="1:19" ht="24">
      <c r="A9" s="3" t="s">
        <v>289</v>
      </c>
      <c r="C9" s="2" t="s">
        <v>290</v>
      </c>
      <c r="E9" s="4">
        <v>356555</v>
      </c>
      <c r="G9" s="4">
        <v>150</v>
      </c>
      <c r="I9" s="4">
        <v>0</v>
      </c>
      <c r="K9" s="4">
        <v>0</v>
      </c>
      <c r="M9" s="4">
        <v>0</v>
      </c>
      <c r="O9" s="4">
        <v>53483250</v>
      </c>
      <c r="Q9" s="4">
        <v>0</v>
      </c>
      <c r="S9" s="4">
        <v>53483250</v>
      </c>
    </row>
    <row r="10" spans="1:19" ht="24">
      <c r="A10" s="3" t="s">
        <v>325</v>
      </c>
      <c r="E10" s="4"/>
      <c r="G10" s="4"/>
      <c r="I10" s="4">
        <v>0</v>
      </c>
      <c r="K10" s="4">
        <v>0</v>
      </c>
      <c r="M10" s="4">
        <v>0</v>
      </c>
      <c r="O10" s="4">
        <v>1753</v>
      </c>
      <c r="Q10" s="4">
        <v>0</v>
      </c>
      <c r="S10" s="4">
        <v>1753</v>
      </c>
    </row>
    <row r="11" spans="1:19">
      <c r="A11" s="2" t="s">
        <v>25</v>
      </c>
      <c r="C11" s="2" t="s">
        <v>25</v>
      </c>
      <c r="E11" s="2" t="s">
        <v>25</v>
      </c>
      <c r="G11" s="2" t="s">
        <v>25</v>
      </c>
      <c r="I11" s="5">
        <f>SUM(I8:I10)</f>
        <v>0</v>
      </c>
      <c r="K11" s="5">
        <f>SUM(K8:K10)</f>
        <v>0</v>
      </c>
      <c r="M11" s="5">
        <f>SUM(M8:M10)</f>
        <v>0</v>
      </c>
      <c r="O11" s="5">
        <f>SUM(O8:O10)</f>
        <v>301218485003</v>
      </c>
      <c r="Q11" s="5">
        <f>SUM(Q8:Q10)</f>
        <v>0</v>
      </c>
      <c r="S11" s="5">
        <f>SUM(S8:S10)</f>
        <v>301218485003</v>
      </c>
    </row>
  </sheetData>
  <mergeCells count="17"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2F60-BCA6-46E3-AE8A-19CD1F7CF646}">
  <dimension ref="A2:V58"/>
  <sheetViews>
    <sheetView rightToLeft="1" workbookViewId="0">
      <selection activeCell="I9" sqref="I9"/>
    </sheetView>
  </sheetViews>
  <sheetFormatPr defaultRowHeight="22.5"/>
  <cols>
    <col min="1" max="1" width="50.7109375" style="2" bestFit="1" customWidth="1"/>
    <col min="2" max="2" width="1" style="2" customWidth="1"/>
    <col min="3" max="3" width="15.140625" style="2" customWidth="1"/>
    <col min="4" max="4" width="1" style="2" customWidth="1"/>
    <col min="5" max="5" width="9.285156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15.8554687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21.7109375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21.855468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2" ht="24">
      <c r="A2" s="11" t="s">
        <v>0</v>
      </c>
      <c r="B2" s="11" t="s">
        <v>0</v>
      </c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22" ht="24">
      <c r="A3" s="11" t="s">
        <v>257</v>
      </c>
      <c r="B3" s="11" t="s">
        <v>257</v>
      </c>
      <c r="C3" s="11"/>
      <c r="D3" s="11"/>
      <c r="E3" s="11"/>
      <c r="F3" s="11"/>
      <c r="G3" s="11" t="s">
        <v>257</v>
      </c>
      <c r="H3" s="11" t="s">
        <v>257</v>
      </c>
      <c r="I3" s="11" t="s">
        <v>257</v>
      </c>
      <c r="J3" s="11" t="s">
        <v>257</v>
      </c>
      <c r="K3" s="11" t="s">
        <v>257</v>
      </c>
      <c r="L3" s="11" t="s">
        <v>257</v>
      </c>
      <c r="M3" s="11" t="s">
        <v>257</v>
      </c>
      <c r="N3" s="11" t="s">
        <v>257</v>
      </c>
      <c r="O3" s="11" t="s">
        <v>257</v>
      </c>
      <c r="P3" s="11" t="s">
        <v>257</v>
      </c>
      <c r="Q3" s="11" t="s">
        <v>257</v>
      </c>
    </row>
    <row r="4" spans="1:22" ht="24">
      <c r="A4" s="11" t="s">
        <v>2</v>
      </c>
      <c r="B4" s="11" t="s">
        <v>2</v>
      </c>
      <c r="C4" s="11"/>
      <c r="D4" s="11"/>
      <c r="E4" s="11"/>
      <c r="F4" s="11"/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22" ht="25.5">
      <c r="A5" s="20" t="s">
        <v>350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24.75" thickBot="1">
      <c r="A6" s="10" t="s">
        <v>258</v>
      </c>
      <c r="B6" s="10"/>
      <c r="C6" s="10"/>
      <c r="D6" s="10"/>
      <c r="E6" s="10"/>
      <c r="G6" s="10" t="s">
        <v>259</v>
      </c>
      <c r="H6" s="10" t="s">
        <v>259</v>
      </c>
      <c r="I6" s="10" t="s">
        <v>259</v>
      </c>
      <c r="J6" s="10" t="s">
        <v>259</v>
      </c>
      <c r="K6" s="10" t="s">
        <v>259</v>
      </c>
      <c r="M6" s="10" t="s">
        <v>260</v>
      </c>
      <c r="N6" s="10" t="s">
        <v>260</v>
      </c>
      <c r="O6" s="10" t="s">
        <v>260</v>
      </c>
      <c r="P6" s="10" t="s">
        <v>260</v>
      </c>
      <c r="Q6" s="10" t="s">
        <v>260</v>
      </c>
    </row>
    <row r="7" spans="1:22" ht="24.75" thickBot="1">
      <c r="A7" s="6" t="s">
        <v>261</v>
      </c>
      <c r="C7" s="6" t="s">
        <v>41</v>
      </c>
      <c r="E7" s="6" t="s">
        <v>42</v>
      </c>
      <c r="G7" s="6" t="s">
        <v>262</v>
      </c>
      <c r="I7" s="6" t="s">
        <v>263</v>
      </c>
      <c r="K7" s="6" t="s">
        <v>264</v>
      </c>
      <c r="M7" s="6" t="s">
        <v>262</v>
      </c>
      <c r="O7" s="6" t="s">
        <v>263</v>
      </c>
      <c r="Q7" s="6" t="s">
        <v>264</v>
      </c>
    </row>
    <row r="8" spans="1:22" ht="24">
      <c r="A8" s="3" t="s">
        <v>57</v>
      </c>
      <c r="C8" s="2" t="s">
        <v>59</v>
      </c>
      <c r="E8" s="2">
        <v>18</v>
      </c>
      <c r="G8" s="4">
        <v>1477507588</v>
      </c>
      <c r="I8" s="2">
        <v>0</v>
      </c>
      <c r="K8" s="4">
        <f>G8-I8</f>
        <v>1477507588</v>
      </c>
      <c r="M8" s="4">
        <v>6288339413</v>
      </c>
      <c r="O8" s="2">
        <v>0</v>
      </c>
      <c r="Q8" s="4">
        <v>6288339413</v>
      </c>
    </row>
    <row r="9" spans="1:22" ht="24">
      <c r="A9" s="3" t="s">
        <v>265</v>
      </c>
      <c r="C9" s="2" t="s">
        <v>248</v>
      </c>
      <c r="E9" s="2">
        <v>17</v>
      </c>
      <c r="G9" s="4">
        <v>0</v>
      </c>
      <c r="I9" s="2">
        <v>0</v>
      </c>
      <c r="K9" s="4">
        <f t="shared" ref="K9:K55" si="0">G9-I9</f>
        <v>0</v>
      </c>
      <c r="M9" s="4">
        <v>16511411236</v>
      </c>
      <c r="O9" s="2">
        <v>0</v>
      </c>
      <c r="Q9" s="4">
        <v>16511411236</v>
      </c>
    </row>
    <row r="10" spans="1:22" ht="24">
      <c r="A10" s="3" t="s">
        <v>266</v>
      </c>
      <c r="C10" s="2" t="s">
        <v>267</v>
      </c>
      <c r="E10" s="2">
        <v>18</v>
      </c>
      <c r="G10" s="4">
        <v>0</v>
      </c>
      <c r="I10" s="2">
        <v>0</v>
      </c>
      <c r="K10" s="4">
        <f t="shared" si="0"/>
        <v>0</v>
      </c>
      <c r="M10" s="4">
        <v>59250575341</v>
      </c>
      <c r="O10" s="2">
        <v>0</v>
      </c>
      <c r="Q10" s="4">
        <v>59250575341</v>
      </c>
    </row>
    <row r="11" spans="1:22" ht="24">
      <c r="A11" s="3" t="s">
        <v>108</v>
      </c>
      <c r="C11" s="2" t="s">
        <v>110</v>
      </c>
      <c r="E11" s="2">
        <v>18</v>
      </c>
      <c r="G11" s="4">
        <v>5464472510</v>
      </c>
      <c r="I11" s="2">
        <v>0</v>
      </c>
      <c r="K11" s="4">
        <f t="shared" si="0"/>
        <v>5464472510</v>
      </c>
      <c r="M11" s="4">
        <v>40796328373</v>
      </c>
      <c r="O11" s="2">
        <v>0</v>
      </c>
      <c r="Q11" s="4">
        <v>40796328373</v>
      </c>
    </row>
    <row r="12" spans="1:22" ht="24">
      <c r="A12" s="3" t="s">
        <v>268</v>
      </c>
      <c r="C12" s="2" t="s">
        <v>269</v>
      </c>
      <c r="E12" s="2">
        <v>17</v>
      </c>
      <c r="G12" s="4">
        <v>0</v>
      </c>
      <c r="I12" s="2">
        <v>0</v>
      </c>
      <c r="K12" s="4">
        <f t="shared" si="0"/>
        <v>0</v>
      </c>
      <c r="M12" s="4">
        <v>691415229</v>
      </c>
      <c r="O12" s="2">
        <v>0</v>
      </c>
      <c r="Q12" s="4">
        <v>691415229</v>
      </c>
    </row>
    <row r="13" spans="1:22" ht="24">
      <c r="A13" s="3" t="s">
        <v>134</v>
      </c>
      <c r="C13" s="2" t="s">
        <v>133</v>
      </c>
      <c r="E13" s="2">
        <v>18.5</v>
      </c>
      <c r="G13" s="4">
        <v>80799031</v>
      </c>
      <c r="I13" s="2">
        <v>0</v>
      </c>
      <c r="K13" s="4">
        <f t="shared" si="0"/>
        <v>80799031</v>
      </c>
      <c r="M13" s="4">
        <v>620581254</v>
      </c>
      <c r="O13" s="2">
        <v>0</v>
      </c>
      <c r="Q13" s="4">
        <v>620581254</v>
      </c>
    </row>
    <row r="14" spans="1:22" ht="24">
      <c r="A14" s="3" t="s">
        <v>131</v>
      </c>
      <c r="C14" s="2" t="s">
        <v>133</v>
      </c>
      <c r="E14" s="2">
        <v>18.5</v>
      </c>
      <c r="G14" s="4">
        <v>64865462555</v>
      </c>
      <c r="I14" s="2">
        <v>0</v>
      </c>
      <c r="K14" s="4">
        <f t="shared" si="0"/>
        <v>64865462555</v>
      </c>
      <c r="M14" s="4">
        <v>448069417793</v>
      </c>
      <c r="O14" s="2">
        <v>0</v>
      </c>
      <c r="Q14" s="4">
        <v>448069417793</v>
      </c>
    </row>
    <row r="15" spans="1:22" ht="24">
      <c r="A15" s="3" t="s">
        <v>176</v>
      </c>
      <c r="C15" s="2" t="s">
        <v>178</v>
      </c>
      <c r="E15" s="2">
        <v>18</v>
      </c>
      <c r="G15" s="4">
        <v>2191516823</v>
      </c>
      <c r="I15" s="2">
        <v>0</v>
      </c>
      <c r="K15" s="4">
        <f t="shared" si="0"/>
        <v>2191516823</v>
      </c>
      <c r="M15" s="4">
        <v>15687647921</v>
      </c>
      <c r="O15" s="2">
        <v>0</v>
      </c>
      <c r="Q15" s="4">
        <v>15687647921</v>
      </c>
    </row>
    <row r="16" spans="1:22" ht="24">
      <c r="A16" s="3" t="s">
        <v>173</v>
      </c>
      <c r="C16" s="2" t="s">
        <v>175</v>
      </c>
      <c r="E16" s="2">
        <v>18</v>
      </c>
      <c r="G16" s="4">
        <v>326189480</v>
      </c>
      <c r="I16" s="2">
        <v>0</v>
      </c>
      <c r="K16" s="4">
        <f t="shared" si="0"/>
        <v>326189480</v>
      </c>
      <c r="M16" s="4">
        <v>2438328169</v>
      </c>
      <c r="O16" s="2">
        <v>0</v>
      </c>
      <c r="Q16" s="4">
        <v>2438328169</v>
      </c>
    </row>
    <row r="17" spans="1:17" ht="24">
      <c r="A17" s="3" t="s">
        <v>170</v>
      </c>
      <c r="C17" s="2" t="s">
        <v>172</v>
      </c>
      <c r="E17" s="2">
        <v>18</v>
      </c>
      <c r="G17" s="4">
        <v>117086978</v>
      </c>
      <c r="I17" s="2">
        <v>0</v>
      </c>
      <c r="K17" s="4">
        <f t="shared" si="0"/>
        <v>117086978</v>
      </c>
      <c r="M17" s="4">
        <v>1175480511</v>
      </c>
      <c r="O17" s="2">
        <v>0</v>
      </c>
      <c r="Q17" s="4">
        <v>1175480511</v>
      </c>
    </row>
    <row r="18" spans="1:17" ht="24">
      <c r="A18" s="3" t="s">
        <v>270</v>
      </c>
      <c r="C18" s="2" t="s">
        <v>254</v>
      </c>
      <c r="E18" s="2">
        <v>18</v>
      </c>
      <c r="G18" s="4">
        <v>0</v>
      </c>
      <c r="I18" s="2">
        <v>0</v>
      </c>
      <c r="K18" s="4">
        <f t="shared" si="0"/>
        <v>0</v>
      </c>
      <c r="M18" s="4">
        <v>30238865028</v>
      </c>
      <c r="O18" s="2">
        <v>0</v>
      </c>
      <c r="Q18" s="4">
        <v>30238865028</v>
      </c>
    </row>
    <row r="19" spans="1:17" ht="24">
      <c r="A19" s="3" t="s">
        <v>271</v>
      </c>
      <c r="C19" s="2" t="s">
        <v>272</v>
      </c>
      <c r="E19" s="2">
        <v>18</v>
      </c>
      <c r="G19" s="4">
        <v>0</v>
      </c>
      <c r="I19" s="2">
        <v>0</v>
      </c>
      <c r="K19" s="4">
        <f t="shared" si="0"/>
        <v>0</v>
      </c>
      <c r="M19" s="4">
        <v>36007545258</v>
      </c>
      <c r="O19" s="2">
        <v>0</v>
      </c>
      <c r="Q19" s="4">
        <v>36007545258</v>
      </c>
    </row>
    <row r="20" spans="1:17" ht="24">
      <c r="A20" s="3" t="s">
        <v>193</v>
      </c>
      <c r="C20" s="2" t="s">
        <v>194</v>
      </c>
      <c r="E20" s="2">
        <v>23</v>
      </c>
      <c r="G20" s="4">
        <v>22676358787</v>
      </c>
      <c r="I20" s="2">
        <v>0</v>
      </c>
      <c r="K20" s="4">
        <f t="shared" si="0"/>
        <v>22676358787</v>
      </c>
      <c r="M20" s="4">
        <v>22676358787</v>
      </c>
      <c r="O20" s="2">
        <v>0</v>
      </c>
      <c r="Q20" s="4">
        <v>22676358787</v>
      </c>
    </row>
    <row r="21" spans="1:17" ht="24">
      <c r="A21" s="3" t="s">
        <v>185</v>
      </c>
      <c r="C21" s="2" t="s">
        <v>187</v>
      </c>
      <c r="E21" s="2">
        <v>20.5</v>
      </c>
      <c r="G21" s="4">
        <v>534153216</v>
      </c>
      <c r="I21" s="2">
        <v>0</v>
      </c>
      <c r="K21" s="4">
        <f t="shared" si="0"/>
        <v>534153216</v>
      </c>
      <c r="M21" s="4">
        <v>1600519231</v>
      </c>
      <c r="O21" s="2">
        <v>0</v>
      </c>
      <c r="Q21" s="4">
        <v>1600519231</v>
      </c>
    </row>
    <row r="22" spans="1:17" ht="24">
      <c r="A22" s="3" t="s">
        <v>195</v>
      </c>
      <c r="C22" s="2" t="s">
        <v>187</v>
      </c>
      <c r="E22" s="2">
        <v>20.5</v>
      </c>
      <c r="G22" s="4">
        <v>15692960703</v>
      </c>
      <c r="I22" s="2">
        <v>0</v>
      </c>
      <c r="K22" s="4">
        <f t="shared" si="0"/>
        <v>15692960703</v>
      </c>
      <c r="M22" s="4">
        <v>15692960703</v>
      </c>
      <c r="O22" s="2">
        <v>0</v>
      </c>
      <c r="Q22" s="4">
        <v>15692960703</v>
      </c>
    </row>
    <row r="23" spans="1:17" ht="24">
      <c r="A23" s="3" t="s">
        <v>138</v>
      </c>
      <c r="C23" s="2" t="s">
        <v>140</v>
      </c>
      <c r="E23" s="2">
        <v>23</v>
      </c>
      <c r="G23" s="4">
        <v>45851526351</v>
      </c>
      <c r="I23" s="2">
        <v>0</v>
      </c>
      <c r="K23" s="4">
        <f t="shared" si="0"/>
        <v>45851526351</v>
      </c>
      <c r="M23" s="4">
        <v>60749911566</v>
      </c>
      <c r="O23" s="2">
        <v>0</v>
      </c>
      <c r="Q23" s="4">
        <v>60749911566</v>
      </c>
    </row>
    <row r="24" spans="1:17" ht="24">
      <c r="A24" s="3" t="s">
        <v>117</v>
      </c>
      <c r="C24" s="2" t="s">
        <v>119</v>
      </c>
      <c r="E24" s="2">
        <v>23</v>
      </c>
      <c r="G24" s="4">
        <v>19449614185</v>
      </c>
      <c r="I24" s="2">
        <v>0</v>
      </c>
      <c r="K24" s="4">
        <f t="shared" si="0"/>
        <v>19449614185</v>
      </c>
      <c r="M24" s="4">
        <v>147818321809</v>
      </c>
      <c r="O24" s="2">
        <v>0</v>
      </c>
      <c r="Q24" s="4">
        <v>147818321809</v>
      </c>
    </row>
    <row r="25" spans="1:17" ht="24">
      <c r="A25" s="3" t="s">
        <v>165</v>
      </c>
      <c r="C25" s="2" t="s">
        <v>167</v>
      </c>
      <c r="E25" s="2">
        <v>23</v>
      </c>
      <c r="G25" s="4">
        <v>81679001367</v>
      </c>
      <c r="I25" s="2">
        <v>0</v>
      </c>
      <c r="K25" s="4">
        <f t="shared" si="0"/>
        <v>81679001367</v>
      </c>
      <c r="M25" s="4">
        <v>259276044948</v>
      </c>
      <c r="O25" s="2">
        <v>0</v>
      </c>
      <c r="Q25" s="4">
        <v>259276044948</v>
      </c>
    </row>
    <row r="26" spans="1:17" ht="24">
      <c r="A26" s="3" t="s">
        <v>168</v>
      </c>
      <c r="C26" s="2" t="s">
        <v>169</v>
      </c>
      <c r="E26" s="2">
        <v>23</v>
      </c>
      <c r="G26" s="4">
        <v>59765122952</v>
      </c>
      <c r="I26" s="2">
        <v>0</v>
      </c>
      <c r="K26" s="4">
        <f t="shared" si="0"/>
        <v>59765122952</v>
      </c>
      <c r="M26" s="4">
        <v>201679932034</v>
      </c>
      <c r="O26" s="2">
        <v>0</v>
      </c>
      <c r="Q26" s="4">
        <v>201679932034</v>
      </c>
    </row>
    <row r="27" spans="1:17" ht="24">
      <c r="A27" s="18" t="s">
        <v>182</v>
      </c>
      <c r="C27" s="2" t="s">
        <v>184</v>
      </c>
      <c r="E27" s="2">
        <v>23</v>
      </c>
      <c r="G27" s="4">
        <v>8507159245</v>
      </c>
      <c r="I27" s="2">
        <v>0</v>
      </c>
      <c r="K27" s="4">
        <f t="shared" si="0"/>
        <v>8507159245</v>
      </c>
      <c r="M27" s="4">
        <v>75279451210</v>
      </c>
      <c r="O27" s="2">
        <v>0</v>
      </c>
      <c r="Q27" s="4">
        <v>75279451210</v>
      </c>
    </row>
    <row r="28" spans="1:17" ht="24">
      <c r="A28" s="3" t="s">
        <v>54</v>
      </c>
      <c r="C28" s="2" t="s">
        <v>56</v>
      </c>
      <c r="E28" s="2">
        <v>23</v>
      </c>
      <c r="G28" s="4">
        <v>27118891168</v>
      </c>
      <c r="I28" s="2">
        <v>0</v>
      </c>
      <c r="K28" s="4">
        <f t="shared" si="0"/>
        <v>27118891168</v>
      </c>
      <c r="M28" s="4">
        <v>135590275254</v>
      </c>
      <c r="O28" s="2">
        <v>0</v>
      </c>
      <c r="Q28" s="4">
        <v>135590275254</v>
      </c>
    </row>
    <row r="29" spans="1:17" ht="24">
      <c r="A29" s="3" t="s">
        <v>162</v>
      </c>
      <c r="C29" s="2" t="s">
        <v>164</v>
      </c>
      <c r="E29" s="2">
        <v>23</v>
      </c>
      <c r="G29" s="4">
        <v>20773309331</v>
      </c>
      <c r="I29" s="2">
        <v>0</v>
      </c>
      <c r="K29" s="4">
        <f t="shared" si="0"/>
        <v>20773309331</v>
      </c>
      <c r="M29" s="4">
        <v>79100907978</v>
      </c>
      <c r="O29" s="2">
        <v>0</v>
      </c>
      <c r="Q29" s="4">
        <v>79100907978</v>
      </c>
    </row>
    <row r="30" spans="1:17" ht="24">
      <c r="A30" s="3" t="s">
        <v>126</v>
      </c>
      <c r="C30" s="2" t="s">
        <v>128</v>
      </c>
      <c r="E30" s="2">
        <v>26</v>
      </c>
      <c r="G30" s="4">
        <v>77212692638</v>
      </c>
      <c r="I30" s="2">
        <v>0</v>
      </c>
      <c r="K30" s="4">
        <f t="shared" si="0"/>
        <v>77212692638</v>
      </c>
      <c r="M30" s="4">
        <v>617743832503</v>
      </c>
      <c r="O30" s="2">
        <v>0</v>
      </c>
      <c r="Q30" s="4">
        <v>617743832503</v>
      </c>
    </row>
    <row r="31" spans="1:17" ht="24">
      <c r="A31" s="3" t="s">
        <v>114</v>
      </c>
      <c r="C31" s="2" t="s">
        <v>116</v>
      </c>
      <c r="E31" s="2">
        <v>23</v>
      </c>
      <c r="G31" s="4">
        <v>78564975133</v>
      </c>
      <c r="I31" s="2">
        <v>0</v>
      </c>
      <c r="K31" s="4">
        <f t="shared" si="0"/>
        <v>78564975133</v>
      </c>
      <c r="M31" s="4">
        <v>488643875482</v>
      </c>
      <c r="O31" s="2">
        <v>0</v>
      </c>
      <c r="Q31" s="4">
        <v>488643875482</v>
      </c>
    </row>
    <row r="32" spans="1:17" ht="24">
      <c r="A32" s="3" t="s">
        <v>179</v>
      </c>
      <c r="C32" s="2" t="s">
        <v>181</v>
      </c>
      <c r="E32" s="2">
        <v>23</v>
      </c>
      <c r="G32" s="4">
        <v>18826449605</v>
      </c>
      <c r="I32" s="2">
        <v>0</v>
      </c>
      <c r="K32" s="4">
        <f t="shared" si="0"/>
        <v>18826449605</v>
      </c>
      <c r="M32" s="4">
        <v>126108986034</v>
      </c>
      <c r="O32" s="2">
        <v>0</v>
      </c>
      <c r="Q32" s="4">
        <v>126108986034</v>
      </c>
    </row>
    <row r="33" spans="1:17" ht="24">
      <c r="A33" s="3" t="s">
        <v>188</v>
      </c>
      <c r="C33" s="2" t="s">
        <v>190</v>
      </c>
      <c r="E33" s="2">
        <v>20.5</v>
      </c>
      <c r="G33" s="4">
        <v>10483784246</v>
      </c>
      <c r="I33" s="2">
        <v>0</v>
      </c>
      <c r="K33" s="4">
        <f t="shared" si="0"/>
        <v>10483784246</v>
      </c>
      <c r="M33" s="4">
        <v>10483784246</v>
      </c>
      <c r="O33" s="2">
        <v>0</v>
      </c>
      <c r="Q33" s="4">
        <v>10483784246</v>
      </c>
    </row>
    <row r="34" spans="1:17" ht="24">
      <c r="A34" s="3" t="s">
        <v>135</v>
      </c>
      <c r="C34" s="2" t="s">
        <v>137</v>
      </c>
      <c r="E34" s="2">
        <v>23</v>
      </c>
      <c r="G34" s="4">
        <v>19817188701</v>
      </c>
      <c r="I34" s="2">
        <v>0</v>
      </c>
      <c r="K34" s="4">
        <f t="shared" si="0"/>
        <v>19817188701</v>
      </c>
      <c r="M34" s="4">
        <v>153635397874</v>
      </c>
      <c r="O34" s="2">
        <v>0</v>
      </c>
      <c r="Q34" s="4">
        <v>153635397874</v>
      </c>
    </row>
    <row r="35" spans="1:17" ht="24">
      <c r="A35" s="3" t="s">
        <v>191</v>
      </c>
      <c r="C35" s="2" t="s">
        <v>192</v>
      </c>
      <c r="E35" s="2">
        <v>20.5</v>
      </c>
      <c r="G35" s="4">
        <v>7874858878</v>
      </c>
      <c r="I35" s="2">
        <v>0</v>
      </c>
      <c r="K35" s="4">
        <f t="shared" si="0"/>
        <v>7874858878</v>
      </c>
      <c r="M35" s="4">
        <v>7874858878</v>
      </c>
      <c r="O35" s="2">
        <v>0</v>
      </c>
      <c r="Q35" s="4">
        <v>7874858878</v>
      </c>
    </row>
    <row r="36" spans="1:17" ht="24">
      <c r="A36" s="3" t="s">
        <v>123</v>
      </c>
      <c r="C36" s="2" t="s">
        <v>125</v>
      </c>
      <c r="E36" s="2">
        <v>23</v>
      </c>
      <c r="G36" s="4">
        <v>38569553938</v>
      </c>
      <c r="I36" s="2">
        <v>0</v>
      </c>
      <c r="K36" s="4">
        <f t="shared" si="0"/>
        <v>38569553938</v>
      </c>
      <c r="M36" s="4">
        <v>306205466843</v>
      </c>
      <c r="O36" s="2">
        <v>0</v>
      </c>
      <c r="Q36" s="4">
        <v>306205466843</v>
      </c>
    </row>
    <row r="37" spans="1:17" ht="24">
      <c r="A37" s="3" t="s">
        <v>157</v>
      </c>
      <c r="C37" s="2" t="s">
        <v>159</v>
      </c>
      <c r="E37" s="2">
        <v>20.5</v>
      </c>
      <c r="G37" s="4">
        <v>865981019</v>
      </c>
      <c r="I37" s="2">
        <v>0</v>
      </c>
      <c r="K37" s="4">
        <f t="shared" si="0"/>
        <v>865981019</v>
      </c>
      <c r="M37" s="4">
        <v>7348682250</v>
      </c>
      <c r="O37" s="2">
        <v>0</v>
      </c>
      <c r="Q37" s="4">
        <v>7348682250</v>
      </c>
    </row>
    <row r="38" spans="1:17" ht="24">
      <c r="A38" s="3" t="s">
        <v>160</v>
      </c>
      <c r="C38" s="2" t="s">
        <v>161</v>
      </c>
      <c r="E38" s="2">
        <v>20.5</v>
      </c>
      <c r="G38" s="4">
        <v>2613807256</v>
      </c>
      <c r="I38" s="2">
        <v>0</v>
      </c>
      <c r="K38" s="4">
        <f t="shared" si="0"/>
        <v>2613807256</v>
      </c>
      <c r="M38" s="4">
        <v>11493971099</v>
      </c>
      <c r="O38" s="2">
        <v>0</v>
      </c>
      <c r="Q38" s="4">
        <v>11493971099</v>
      </c>
    </row>
    <row r="39" spans="1:17" ht="24">
      <c r="A39" s="3" t="s">
        <v>154</v>
      </c>
      <c r="C39" s="2" t="s">
        <v>156</v>
      </c>
      <c r="E39" s="2">
        <v>20.5</v>
      </c>
      <c r="G39" s="4">
        <v>1411128244</v>
      </c>
      <c r="I39" s="2">
        <v>0</v>
      </c>
      <c r="K39" s="4">
        <f t="shared" si="0"/>
        <v>1411128244</v>
      </c>
      <c r="M39" s="4">
        <v>59879310834</v>
      </c>
      <c r="O39" s="2">
        <v>0</v>
      </c>
      <c r="Q39" s="4">
        <v>59879310834</v>
      </c>
    </row>
    <row r="40" spans="1:17" ht="24">
      <c r="A40" s="3" t="s">
        <v>152</v>
      </c>
      <c r="C40" s="2" t="s">
        <v>153</v>
      </c>
      <c r="E40" s="2">
        <v>20.5</v>
      </c>
      <c r="G40" s="4">
        <v>2434598525</v>
      </c>
      <c r="I40" s="2">
        <v>0</v>
      </c>
      <c r="K40" s="4">
        <f t="shared" si="0"/>
        <v>2434598525</v>
      </c>
      <c r="M40" s="4">
        <v>17784237106</v>
      </c>
      <c r="O40" s="2">
        <v>0</v>
      </c>
      <c r="Q40" s="4">
        <v>17784237106</v>
      </c>
    </row>
    <row r="41" spans="1:17" ht="24">
      <c r="A41" s="3" t="s">
        <v>149</v>
      </c>
      <c r="C41" s="2" t="s">
        <v>151</v>
      </c>
      <c r="E41" s="2">
        <v>20.5</v>
      </c>
      <c r="G41" s="4">
        <v>53918271606</v>
      </c>
      <c r="I41" s="2">
        <v>0</v>
      </c>
      <c r="K41" s="4">
        <f t="shared" si="0"/>
        <v>53918271606</v>
      </c>
      <c r="M41" s="4">
        <v>381149695615</v>
      </c>
      <c r="O41" s="2">
        <v>0</v>
      </c>
      <c r="Q41" s="4">
        <v>381149695615</v>
      </c>
    </row>
    <row r="42" spans="1:17" ht="24">
      <c r="A42" s="3" t="s">
        <v>147</v>
      </c>
      <c r="C42" s="2" t="s">
        <v>148</v>
      </c>
      <c r="E42" s="2">
        <v>18</v>
      </c>
      <c r="G42" s="4">
        <v>153149801918</v>
      </c>
      <c r="I42" s="2">
        <v>0</v>
      </c>
      <c r="K42" s="4">
        <f t="shared" si="0"/>
        <v>153149801918</v>
      </c>
      <c r="M42" s="4">
        <v>294548244657</v>
      </c>
      <c r="O42" s="2">
        <v>0</v>
      </c>
      <c r="Q42" s="4">
        <v>294548244657</v>
      </c>
    </row>
    <row r="43" spans="1:17" ht="24">
      <c r="A43" s="3" t="s">
        <v>144</v>
      </c>
      <c r="C43" s="2" t="s">
        <v>146</v>
      </c>
      <c r="E43" s="2">
        <v>18</v>
      </c>
      <c r="G43" s="4">
        <v>56560824025</v>
      </c>
      <c r="I43" s="2">
        <v>0</v>
      </c>
      <c r="K43" s="4">
        <f t="shared" si="0"/>
        <v>56560824025</v>
      </c>
      <c r="M43" s="4">
        <v>291951383979</v>
      </c>
      <c r="O43" s="2">
        <v>0</v>
      </c>
      <c r="Q43" s="4">
        <v>291951383979</v>
      </c>
    </row>
    <row r="44" spans="1:17" ht="24">
      <c r="A44" s="3" t="s">
        <v>129</v>
      </c>
      <c r="C44" s="2" t="s">
        <v>130</v>
      </c>
      <c r="E44" s="2">
        <v>18</v>
      </c>
      <c r="G44" s="4">
        <v>15151777744</v>
      </c>
      <c r="I44" s="2">
        <v>0</v>
      </c>
      <c r="K44" s="4">
        <f t="shared" si="0"/>
        <v>15151777744</v>
      </c>
      <c r="M44" s="4">
        <v>119999785745</v>
      </c>
      <c r="O44" s="2">
        <v>0</v>
      </c>
      <c r="Q44" s="4">
        <v>119999785745</v>
      </c>
    </row>
    <row r="45" spans="1:17" ht="24">
      <c r="A45" s="3" t="s">
        <v>141</v>
      </c>
      <c r="C45" s="2" t="s">
        <v>143</v>
      </c>
      <c r="E45" s="2">
        <v>18</v>
      </c>
      <c r="G45" s="4">
        <v>1160129114</v>
      </c>
      <c r="I45" s="2">
        <v>0</v>
      </c>
      <c r="K45" s="4">
        <f t="shared" si="0"/>
        <v>1160129114</v>
      </c>
      <c r="M45" s="4">
        <v>8869143205</v>
      </c>
      <c r="O45" s="2">
        <v>0</v>
      </c>
      <c r="Q45" s="4">
        <v>8869143205</v>
      </c>
    </row>
    <row r="46" spans="1:17" ht="24">
      <c r="A46" s="3" t="s">
        <v>274</v>
      </c>
      <c r="C46" s="2" t="s">
        <v>275</v>
      </c>
      <c r="E46" s="2">
        <v>18</v>
      </c>
      <c r="G46" s="4">
        <v>0</v>
      </c>
      <c r="I46" s="2">
        <v>0</v>
      </c>
      <c r="K46" s="4">
        <f t="shared" si="0"/>
        <v>0</v>
      </c>
      <c r="M46" s="4">
        <v>60997033230</v>
      </c>
      <c r="O46" s="2">
        <v>0</v>
      </c>
      <c r="Q46" s="4">
        <v>60997033230</v>
      </c>
    </row>
    <row r="47" spans="1:17" ht="24">
      <c r="A47" s="3" t="s">
        <v>276</v>
      </c>
      <c r="C47" s="2" t="s">
        <v>277</v>
      </c>
      <c r="E47" s="2">
        <v>18</v>
      </c>
      <c r="G47" s="4">
        <v>0</v>
      </c>
      <c r="I47" s="2">
        <v>0</v>
      </c>
      <c r="K47" s="4">
        <f t="shared" si="0"/>
        <v>0</v>
      </c>
      <c r="M47" s="4">
        <v>20977310435</v>
      </c>
      <c r="O47" s="2">
        <v>0</v>
      </c>
      <c r="Q47" s="4">
        <v>20977310435</v>
      </c>
    </row>
    <row r="48" spans="1:17" ht="24">
      <c r="A48" s="3" t="s">
        <v>120</v>
      </c>
      <c r="C48" s="2" t="s">
        <v>122</v>
      </c>
      <c r="E48" s="2">
        <v>18</v>
      </c>
      <c r="G48" s="4">
        <v>14933871633</v>
      </c>
      <c r="I48" s="2">
        <v>0</v>
      </c>
      <c r="K48" s="4">
        <f t="shared" si="0"/>
        <v>14933871633</v>
      </c>
      <c r="M48" s="4">
        <v>120255625672</v>
      </c>
      <c r="O48" s="2">
        <v>0</v>
      </c>
      <c r="Q48" s="4">
        <v>120255625672</v>
      </c>
    </row>
    <row r="49" spans="1:17" ht="24">
      <c r="A49" s="3" t="s">
        <v>111</v>
      </c>
      <c r="C49" s="2" t="s">
        <v>113</v>
      </c>
      <c r="E49" s="2">
        <v>19</v>
      </c>
      <c r="G49" s="4">
        <v>39170583666</v>
      </c>
      <c r="I49" s="2">
        <v>0</v>
      </c>
      <c r="K49" s="4">
        <f t="shared" si="0"/>
        <v>39170583666</v>
      </c>
      <c r="M49" s="4">
        <v>257404733594</v>
      </c>
      <c r="O49" s="2">
        <v>0</v>
      </c>
      <c r="Q49" s="4">
        <v>257404733594</v>
      </c>
    </row>
    <row r="50" spans="1:17" ht="24">
      <c r="A50" s="18" t="s">
        <v>273</v>
      </c>
      <c r="C50" s="2" t="s">
        <v>187</v>
      </c>
      <c r="E50" s="4">
        <v>20.5</v>
      </c>
      <c r="G50" s="4">
        <v>0</v>
      </c>
      <c r="I50" s="2">
        <v>0</v>
      </c>
      <c r="K50" s="4">
        <f t="shared" si="0"/>
        <v>0</v>
      </c>
      <c r="M50" s="4">
        <v>48301369810</v>
      </c>
      <c r="O50" s="2">
        <v>0</v>
      </c>
      <c r="Q50" s="4">
        <v>48301369810</v>
      </c>
    </row>
    <row r="51" spans="1:17" ht="24">
      <c r="A51" s="18" t="s">
        <v>320</v>
      </c>
      <c r="G51" s="4">
        <v>7528916640</v>
      </c>
      <c r="I51" s="2">
        <v>0</v>
      </c>
      <c r="K51" s="4">
        <f>G51-I51</f>
        <v>7528916640</v>
      </c>
      <c r="M51" s="4">
        <v>26351208240</v>
      </c>
      <c r="O51" s="2">
        <v>0</v>
      </c>
      <c r="Q51" s="4">
        <v>26351208240</v>
      </c>
    </row>
    <row r="52" spans="1:17" ht="24">
      <c r="A52" s="18" t="s">
        <v>321</v>
      </c>
      <c r="G52" s="4">
        <v>0</v>
      </c>
      <c r="I52" s="2">
        <v>0</v>
      </c>
      <c r="K52" s="4">
        <f t="shared" si="0"/>
        <v>0</v>
      </c>
      <c r="M52" s="4">
        <v>321306000000</v>
      </c>
      <c r="O52" s="2">
        <v>0</v>
      </c>
      <c r="Q52" s="4">
        <v>321306000000</v>
      </c>
    </row>
    <row r="53" spans="1:17" ht="24">
      <c r="A53" s="18" t="s">
        <v>322</v>
      </c>
      <c r="G53" s="4">
        <v>22635433650</v>
      </c>
      <c r="I53" s="2">
        <v>0</v>
      </c>
      <c r="K53" s="4">
        <f t="shared" si="0"/>
        <v>22635433650</v>
      </c>
      <c r="M53" s="4">
        <v>175441391399</v>
      </c>
      <c r="O53" s="2">
        <v>0</v>
      </c>
      <c r="Q53" s="4">
        <v>175441391399</v>
      </c>
    </row>
    <row r="54" spans="1:17" ht="24">
      <c r="A54" s="18" t="s">
        <v>323</v>
      </c>
      <c r="G54" s="4">
        <v>0</v>
      </c>
      <c r="I54" s="2">
        <v>0</v>
      </c>
      <c r="K54" s="4">
        <f t="shared" si="0"/>
        <v>0</v>
      </c>
      <c r="M54" s="4">
        <v>13464705810</v>
      </c>
      <c r="O54" s="2">
        <v>0</v>
      </c>
      <c r="Q54" s="4">
        <v>13464705810</v>
      </c>
    </row>
    <row r="55" spans="1:17" ht="24.75" thickBot="1">
      <c r="A55" s="18" t="s">
        <v>324</v>
      </c>
      <c r="G55" s="4">
        <v>15449730135</v>
      </c>
      <c r="I55" s="2">
        <v>0</v>
      </c>
      <c r="K55" s="4">
        <f t="shared" si="0"/>
        <v>15449730135</v>
      </c>
      <c r="M55" s="4">
        <v>129990832860</v>
      </c>
      <c r="O55" s="2">
        <v>0</v>
      </c>
      <c r="Q55" s="4">
        <v>129990832860</v>
      </c>
    </row>
    <row r="56" spans="1:17" ht="23.25" thickBot="1">
      <c r="A56" s="2" t="s">
        <v>25</v>
      </c>
      <c r="G56" s="5">
        <f>SUM(G8:G55)</f>
        <v>1014905490584</v>
      </c>
      <c r="I56" s="5">
        <f>SUM(I8:I55)</f>
        <v>0</v>
      </c>
      <c r="K56" s="5">
        <f>SUM(K8:K55)</f>
        <v>1014905490584</v>
      </c>
      <c r="M56" s="5">
        <f>SUM(M8:M55)</f>
        <v>5735451486446</v>
      </c>
      <c r="O56" s="5">
        <f>SUM(O8:O55)</f>
        <v>0</v>
      </c>
      <c r="Q56" s="5">
        <f>SUM(Q8:Q55)</f>
        <v>5735451486446</v>
      </c>
    </row>
    <row r="57" spans="1:17" ht="23.25" thickTop="1">
      <c r="G57" s="4"/>
      <c r="M57" s="4"/>
    </row>
    <row r="58" spans="1:17">
      <c r="G58" s="4"/>
      <c r="M58" s="4"/>
    </row>
  </sheetData>
  <mergeCells count="7">
    <mergeCell ref="A2:Q2"/>
    <mergeCell ref="A3:Q3"/>
    <mergeCell ref="A4:Q4"/>
    <mergeCell ref="G6:K6"/>
    <mergeCell ref="M6:Q6"/>
    <mergeCell ref="A5:V5"/>
    <mergeCell ref="A6: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22"/>
  <sheetViews>
    <sheetView rightToLeft="1" workbookViewId="0">
      <selection activeCell="G121" sqref="G121"/>
    </sheetView>
  </sheetViews>
  <sheetFormatPr defaultRowHeight="22.5"/>
  <cols>
    <col min="1" max="1" width="39.42578125" style="2" bestFit="1" customWidth="1"/>
    <col min="2" max="2" width="1" style="2" customWidth="1"/>
    <col min="3" max="3" width="20.425781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21.7109375" style="2" bestFit="1" customWidth="1"/>
    <col min="10" max="10" width="1" style="2" customWidth="1"/>
    <col min="11" max="11" width="16" style="2" bestFit="1" customWidth="1"/>
    <col min="12" max="12" width="1" style="2" customWidth="1"/>
    <col min="13" max="13" width="21.855468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</row>
    <row r="3" spans="1:13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  <c r="J3" s="11" t="s">
        <v>257</v>
      </c>
      <c r="K3" s="11" t="s">
        <v>257</v>
      </c>
      <c r="L3" s="11" t="s">
        <v>257</v>
      </c>
      <c r="M3" s="11" t="s">
        <v>257</v>
      </c>
    </row>
    <row r="4" spans="1:13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</row>
    <row r="6" spans="1:13" ht="24.75" thickBot="1">
      <c r="A6" s="6" t="s">
        <v>258</v>
      </c>
      <c r="C6" s="10" t="s">
        <v>259</v>
      </c>
      <c r="D6" s="10" t="s">
        <v>259</v>
      </c>
      <c r="E6" s="10" t="s">
        <v>259</v>
      </c>
      <c r="F6" s="10" t="s">
        <v>259</v>
      </c>
      <c r="G6" s="10" t="s">
        <v>259</v>
      </c>
      <c r="I6" s="10" t="s">
        <v>260</v>
      </c>
      <c r="J6" s="10" t="s">
        <v>260</v>
      </c>
      <c r="K6" s="10" t="s">
        <v>260</v>
      </c>
      <c r="L6" s="10" t="s">
        <v>260</v>
      </c>
      <c r="M6" s="10" t="s">
        <v>260</v>
      </c>
    </row>
    <row r="7" spans="1:13" ht="24.75" thickBot="1">
      <c r="A7" s="10" t="s">
        <v>261</v>
      </c>
      <c r="C7" s="10" t="s">
        <v>262</v>
      </c>
      <c r="E7" s="10" t="s">
        <v>263</v>
      </c>
      <c r="G7" s="10" t="s">
        <v>264</v>
      </c>
      <c r="I7" s="10" t="s">
        <v>262</v>
      </c>
      <c r="K7" s="10" t="s">
        <v>263</v>
      </c>
      <c r="M7" s="10" t="s">
        <v>264</v>
      </c>
    </row>
    <row r="8" spans="1:13" ht="24">
      <c r="A8" s="3" t="s">
        <v>233</v>
      </c>
      <c r="C8" s="4">
        <v>0</v>
      </c>
      <c r="E8" s="4">
        <v>0</v>
      </c>
      <c r="G8" s="4">
        <v>0</v>
      </c>
      <c r="I8" s="4">
        <v>237959809</v>
      </c>
      <c r="K8" s="4">
        <v>0</v>
      </c>
      <c r="M8" s="4">
        <v>237959809</v>
      </c>
    </row>
    <row r="9" spans="1:13" ht="24">
      <c r="A9" s="3" t="s">
        <v>234</v>
      </c>
      <c r="C9" s="4">
        <v>928021439</v>
      </c>
      <c r="E9" s="4">
        <v>0</v>
      </c>
      <c r="G9" s="4">
        <v>928021439</v>
      </c>
      <c r="I9" s="4">
        <v>16822618383</v>
      </c>
      <c r="K9" s="4">
        <v>0</v>
      </c>
      <c r="M9" s="4">
        <v>16822618383</v>
      </c>
    </row>
    <row r="10" spans="1:13" ht="24">
      <c r="A10" s="3" t="s">
        <v>240</v>
      </c>
      <c r="C10" s="4">
        <v>0</v>
      </c>
      <c r="E10" s="4">
        <v>0</v>
      </c>
      <c r="G10" s="4">
        <v>0</v>
      </c>
      <c r="I10" s="4">
        <v>12841443757</v>
      </c>
      <c r="K10" s="4">
        <v>0</v>
      </c>
      <c r="M10" s="4">
        <v>12841443757</v>
      </c>
    </row>
    <row r="11" spans="1:13" ht="24">
      <c r="A11" s="3" t="s">
        <v>236</v>
      </c>
      <c r="C11" s="4">
        <v>121435</v>
      </c>
      <c r="E11" s="4">
        <v>0</v>
      </c>
      <c r="G11" s="4">
        <v>121435</v>
      </c>
      <c r="I11" s="4">
        <v>977257</v>
      </c>
      <c r="K11" s="13">
        <v>0</v>
      </c>
      <c r="M11" s="4">
        <v>977257</v>
      </c>
    </row>
    <row r="12" spans="1:13" ht="24">
      <c r="A12" s="3" t="s">
        <v>233</v>
      </c>
      <c r="C12" s="4">
        <v>0</v>
      </c>
      <c r="E12" s="4">
        <v>0</v>
      </c>
      <c r="G12" s="4">
        <v>0</v>
      </c>
      <c r="I12" s="4">
        <v>528904783331</v>
      </c>
      <c r="K12" s="13">
        <v>0</v>
      </c>
      <c r="M12" s="4">
        <v>528904783331</v>
      </c>
    </row>
    <row r="13" spans="1:13" ht="24">
      <c r="A13" s="3" t="s">
        <v>237</v>
      </c>
      <c r="C13" s="4">
        <v>0</v>
      </c>
      <c r="E13" s="4">
        <v>0</v>
      </c>
      <c r="G13" s="4">
        <v>0</v>
      </c>
      <c r="I13" s="4">
        <v>4909392</v>
      </c>
      <c r="K13" s="13">
        <v>0</v>
      </c>
      <c r="M13" s="4">
        <v>4909392</v>
      </c>
    </row>
    <row r="14" spans="1:13" ht="24">
      <c r="A14" s="3" t="s">
        <v>240</v>
      </c>
      <c r="C14" s="4">
        <v>0</v>
      </c>
      <c r="E14" s="4">
        <v>0</v>
      </c>
      <c r="G14" s="4">
        <v>0</v>
      </c>
      <c r="I14" s="4">
        <v>17925607204</v>
      </c>
      <c r="K14" s="13">
        <v>0</v>
      </c>
      <c r="M14" s="4">
        <v>17925607204</v>
      </c>
    </row>
    <row r="15" spans="1:13" ht="24">
      <c r="A15" s="3" t="s">
        <v>240</v>
      </c>
      <c r="C15" s="4">
        <v>0</v>
      </c>
      <c r="E15" s="4">
        <v>0</v>
      </c>
      <c r="G15" s="4">
        <v>0</v>
      </c>
      <c r="I15" s="4">
        <v>1208384294</v>
      </c>
      <c r="K15" s="13">
        <v>0</v>
      </c>
      <c r="M15" s="4">
        <v>1208384294</v>
      </c>
    </row>
    <row r="16" spans="1:13" ht="24">
      <c r="A16" s="3" t="s">
        <v>238</v>
      </c>
      <c r="C16" s="4">
        <v>893362</v>
      </c>
      <c r="E16" s="4">
        <v>0</v>
      </c>
      <c r="G16" s="4">
        <v>893362</v>
      </c>
      <c r="I16" s="4">
        <v>6044859</v>
      </c>
      <c r="K16" s="13">
        <v>0</v>
      </c>
      <c r="M16" s="4">
        <v>6044859</v>
      </c>
    </row>
    <row r="17" spans="1:13" ht="24">
      <c r="A17" s="3" t="s">
        <v>238</v>
      </c>
      <c r="C17" s="4">
        <v>267892886</v>
      </c>
      <c r="E17" s="4">
        <v>-6384366</v>
      </c>
      <c r="G17" s="4">
        <v>274277252</v>
      </c>
      <c r="I17" s="4">
        <v>27221444793</v>
      </c>
      <c r="K17" s="13">
        <v>18637194</v>
      </c>
      <c r="M17" s="4">
        <v>27202807599</v>
      </c>
    </row>
    <row r="18" spans="1:13" ht="24">
      <c r="A18" s="3" t="s">
        <v>238</v>
      </c>
      <c r="C18" s="4">
        <v>263820461</v>
      </c>
      <c r="E18" s="4">
        <v>-7332611</v>
      </c>
      <c r="G18" s="4">
        <v>271153072</v>
      </c>
      <c r="I18" s="4">
        <v>27217372368</v>
      </c>
      <c r="K18" s="13">
        <v>21259571</v>
      </c>
      <c r="M18" s="4">
        <v>27196112797</v>
      </c>
    </row>
    <row r="19" spans="1:13" ht="24">
      <c r="A19" s="3" t="s">
        <v>237</v>
      </c>
      <c r="C19" s="4">
        <v>40443442634</v>
      </c>
      <c r="E19" s="4">
        <v>0</v>
      </c>
      <c r="G19" s="4">
        <v>40443442634</v>
      </c>
      <c r="I19" s="4">
        <v>501264677445</v>
      </c>
      <c r="K19" s="13">
        <v>135918965</v>
      </c>
      <c r="M19" s="4">
        <v>501128758480</v>
      </c>
    </row>
    <row r="20" spans="1:13" ht="24">
      <c r="A20" s="3" t="s">
        <v>239</v>
      </c>
      <c r="C20" s="4">
        <v>3781</v>
      </c>
      <c r="E20" s="4">
        <v>0</v>
      </c>
      <c r="G20" s="4">
        <v>3781</v>
      </c>
      <c r="I20" s="4">
        <v>3295811</v>
      </c>
      <c r="K20" s="13">
        <v>0</v>
      </c>
      <c r="M20" s="4">
        <v>3295811</v>
      </c>
    </row>
    <row r="21" spans="1:13" ht="24">
      <c r="A21" s="3" t="s">
        <v>239</v>
      </c>
      <c r="C21" s="4">
        <v>0</v>
      </c>
      <c r="E21" s="4">
        <v>0</v>
      </c>
      <c r="G21" s="4">
        <v>0</v>
      </c>
      <c r="I21" s="4">
        <v>729861</v>
      </c>
      <c r="K21" s="13">
        <v>0</v>
      </c>
      <c r="M21" s="4">
        <v>729861</v>
      </c>
    </row>
    <row r="22" spans="1:13" ht="24">
      <c r="A22" s="3" t="s">
        <v>239</v>
      </c>
      <c r="C22" s="4">
        <v>0</v>
      </c>
      <c r="E22" s="4">
        <v>0</v>
      </c>
      <c r="G22" s="4">
        <v>0</v>
      </c>
      <c r="I22" s="4">
        <v>28841530054</v>
      </c>
      <c r="K22" s="13">
        <v>0</v>
      </c>
      <c r="M22" s="4">
        <v>28841530054</v>
      </c>
    </row>
    <row r="23" spans="1:13" ht="24">
      <c r="A23" s="3" t="s">
        <v>239</v>
      </c>
      <c r="C23" s="4">
        <v>0</v>
      </c>
      <c r="E23" s="4">
        <v>-7464421</v>
      </c>
      <c r="G23" s="4">
        <v>7464421</v>
      </c>
      <c r="I23" s="4">
        <v>13010382498</v>
      </c>
      <c r="K23" s="13">
        <v>36280872</v>
      </c>
      <c r="M23" s="4">
        <v>12974101626</v>
      </c>
    </row>
    <row r="24" spans="1:13" ht="24">
      <c r="A24" s="3" t="s">
        <v>239</v>
      </c>
      <c r="C24" s="4">
        <v>0</v>
      </c>
      <c r="E24" s="4">
        <v>0</v>
      </c>
      <c r="G24" s="4">
        <v>0</v>
      </c>
      <c r="I24" s="4">
        <v>3882513665</v>
      </c>
      <c r="K24" s="13">
        <v>14291951</v>
      </c>
      <c r="M24" s="4">
        <v>3868221714</v>
      </c>
    </row>
    <row r="25" spans="1:13" ht="24">
      <c r="A25" s="3" t="s">
        <v>237</v>
      </c>
      <c r="C25" s="4">
        <v>0</v>
      </c>
      <c r="E25" s="4">
        <v>0</v>
      </c>
      <c r="G25" s="4">
        <v>0</v>
      </c>
      <c r="I25" s="4">
        <v>80306591085</v>
      </c>
      <c r="K25" s="13">
        <v>1289258</v>
      </c>
      <c r="M25" s="4">
        <v>80305301827</v>
      </c>
    </row>
    <row r="26" spans="1:13" ht="24">
      <c r="A26" s="3" t="s">
        <v>237</v>
      </c>
      <c r="C26" s="4">
        <v>12447595655</v>
      </c>
      <c r="E26" s="4">
        <v>0</v>
      </c>
      <c r="G26" s="4">
        <v>12447595655</v>
      </c>
      <c r="I26" s="4">
        <v>179848561296</v>
      </c>
      <c r="K26" s="13">
        <v>2449587</v>
      </c>
      <c r="M26" s="4">
        <v>179846111709</v>
      </c>
    </row>
    <row r="27" spans="1:13" ht="24">
      <c r="A27" s="3" t="s">
        <v>239</v>
      </c>
      <c r="C27" s="4">
        <v>0</v>
      </c>
      <c r="E27" s="4">
        <v>-3316510</v>
      </c>
      <c r="G27" s="4">
        <v>3316510</v>
      </c>
      <c r="I27" s="4">
        <v>42617486345</v>
      </c>
      <c r="K27" s="13">
        <v>0</v>
      </c>
      <c r="M27" s="4">
        <v>42617486345</v>
      </c>
    </row>
    <row r="28" spans="1:13" ht="24">
      <c r="A28" s="3" t="s">
        <v>237</v>
      </c>
      <c r="C28" s="4">
        <v>13018989080</v>
      </c>
      <c r="E28" s="4">
        <v>0</v>
      </c>
      <c r="G28" s="4">
        <v>13018989080</v>
      </c>
      <c r="I28" s="4">
        <v>101125883306</v>
      </c>
      <c r="K28" s="13">
        <v>1289258</v>
      </c>
      <c r="M28" s="4">
        <v>101124594048</v>
      </c>
    </row>
    <row r="29" spans="1:13" ht="24">
      <c r="A29" s="3" t="s">
        <v>237</v>
      </c>
      <c r="C29" s="4">
        <v>13018989080</v>
      </c>
      <c r="E29" s="4">
        <v>0</v>
      </c>
      <c r="G29" s="4">
        <v>13018989080</v>
      </c>
      <c r="I29" s="4">
        <v>101127006145</v>
      </c>
      <c r="K29" s="13">
        <v>1289258</v>
      </c>
      <c r="M29" s="4">
        <v>101125716887</v>
      </c>
    </row>
    <row r="30" spans="1:13" ht="24">
      <c r="A30" s="3" t="s">
        <v>233</v>
      </c>
      <c r="C30" s="4">
        <v>10224567707</v>
      </c>
      <c r="E30" s="4">
        <v>1454698</v>
      </c>
      <c r="G30" s="4">
        <v>10223113009</v>
      </c>
      <c r="I30" s="4">
        <v>81507702666</v>
      </c>
      <c r="K30" s="13">
        <v>65334792</v>
      </c>
      <c r="M30" s="4">
        <v>81442367874</v>
      </c>
    </row>
    <row r="31" spans="1:13" ht="24">
      <c r="A31" s="3" t="s">
        <v>233</v>
      </c>
      <c r="C31" s="4">
        <v>32514129054</v>
      </c>
      <c r="E31" s="4">
        <v>16759606</v>
      </c>
      <c r="G31" s="4">
        <v>32497369448</v>
      </c>
      <c r="I31" s="4">
        <v>254711617627</v>
      </c>
      <c r="K31" s="13">
        <v>69795142</v>
      </c>
      <c r="M31" s="4">
        <v>254641822485</v>
      </c>
    </row>
    <row r="32" spans="1:13" ht="24">
      <c r="A32" s="3" t="s">
        <v>240</v>
      </c>
      <c r="C32" s="4">
        <v>0</v>
      </c>
      <c r="E32" s="4">
        <v>0</v>
      </c>
      <c r="G32" s="4">
        <v>0</v>
      </c>
      <c r="I32" s="4">
        <v>19549180329</v>
      </c>
      <c r="K32" s="13">
        <v>386157</v>
      </c>
      <c r="M32" s="4">
        <v>19548794172</v>
      </c>
    </row>
    <row r="33" spans="1:13" ht="24">
      <c r="A33" s="3" t="s">
        <v>240</v>
      </c>
      <c r="C33" s="4">
        <v>0</v>
      </c>
      <c r="E33" s="4">
        <v>0</v>
      </c>
      <c r="G33" s="4">
        <v>0</v>
      </c>
      <c r="I33" s="4">
        <v>71680327869</v>
      </c>
      <c r="K33" s="13">
        <v>1415909</v>
      </c>
      <c r="M33" s="4">
        <v>71678911960</v>
      </c>
    </row>
    <row r="34" spans="1:13" ht="24">
      <c r="A34" s="3" t="s">
        <v>240</v>
      </c>
      <c r="C34" s="4">
        <v>4923497268</v>
      </c>
      <c r="E34" s="4">
        <v>0</v>
      </c>
      <c r="G34" s="4">
        <v>4923497268</v>
      </c>
      <c r="I34" s="4">
        <v>118196721311</v>
      </c>
      <c r="K34" s="13">
        <v>2059501</v>
      </c>
      <c r="M34" s="4">
        <v>118194661810</v>
      </c>
    </row>
    <row r="35" spans="1:13" ht="24">
      <c r="A35" s="3" t="s">
        <v>240</v>
      </c>
      <c r="C35" s="4">
        <v>24617486339</v>
      </c>
      <c r="E35" s="4">
        <v>0</v>
      </c>
      <c r="G35" s="4">
        <v>24617486339</v>
      </c>
      <c r="I35" s="4">
        <v>200000000000</v>
      </c>
      <c r="K35" s="13">
        <v>2574376</v>
      </c>
      <c r="M35" s="4">
        <v>199997425624</v>
      </c>
    </row>
    <row r="36" spans="1:13" ht="24">
      <c r="A36" s="3" t="s">
        <v>235</v>
      </c>
      <c r="C36" s="4">
        <v>0</v>
      </c>
      <c r="E36" s="4">
        <v>0</v>
      </c>
      <c r="G36" s="4">
        <v>0</v>
      </c>
      <c r="I36" s="4">
        <v>140087431647</v>
      </c>
      <c r="K36" s="13">
        <v>425988500</v>
      </c>
      <c r="M36" s="4">
        <v>139661443147</v>
      </c>
    </row>
    <row r="37" spans="1:13" ht="24">
      <c r="A37" s="3" t="s">
        <v>240</v>
      </c>
      <c r="C37" s="4">
        <v>61543715847</v>
      </c>
      <c r="E37" s="4">
        <v>0</v>
      </c>
      <c r="G37" s="4">
        <v>61543715847</v>
      </c>
      <c r="I37" s="4">
        <v>500000000000</v>
      </c>
      <c r="K37" s="13">
        <v>6435943</v>
      </c>
      <c r="M37" s="4">
        <v>499993564057</v>
      </c>
    </row>
    <row r="38" spans="1:13" ht="24">
      <c r="A38" s="3" t="s">
        <v>240</v>
      </c>
      <c r="C38" s="4">
        <v>12308743169</v>
      </c>
      <c r="E38" s="4">
        <v>0</v>
      </c>
      <c r="G38" s="4">
        <v>12308743169</v>
      </c>
      <c r="I38" s="4">
        <v>100000000000</v>
      </c>
      <c r="K38" s="13">
        <v>1287188</v>
      </c>
      <c r="M38" s="4">
        <v>99998712812</v>
      </c>
    </row>
    <row r="39" spans="1:13" ht="24">
      <c r="A39" s="3" t="s">
        <v>240</v>
      </c>
      <c r="C39" s="4">
        <v>36926229508</v>
      </c>
      <c r="E39" s="4">
        <v>0</v>
      </c>
      <c r="G39" s="4">
        <v>36926229508</v>
      </c>
      <c r="I39" s="4">
        <v>300000000000</v>
      </c>
      <c r="K39" s="13">
        <v>3861564</v>
      </c>
      <c r="M39" s="4">
        <v>299996138436</v>
      </c>
    </row>
    <row r="40" spans="1:13" ht="24">
      <c r="A40" s="3" t="s">
        <v>237</v>
      </c>
      <c r="C40" s="4">
        <v>28641775970</v>
      </c>
      <c r="E40" s="4">
        <v>0</v>
      </c>
      <c r="G40" s="4">
        <v>28641775970</v>
      </c>
      <c r="I40" s="4">
        <v>218887677566</v>
      </c>
      <c r="K40" s="13">
        <v>0</v>
      </c>
      <c r="M40" s="4">
        <v>218887677566</v>
      </c>
    </row>
    <row r="41" spans="1:13" ht="24">
      <c r="A41" s="3" t="s">
        <v>237</v>
      </c>
      <c r="C41" s="4">
        <v>0</v>
      </c>
      <c r="E41" s="4">
        <v>0</v>
      </c>
      <c r="G41" s="4">
        <v>0</v>
      </c>
      <c r="I41" s="4">
        <v>73374590157</v>
      </c>
      <c r="K41" s="13">
        <v>0</v>
      </c>
      <c r="M41" s="4">
        <v>73374590157</v>
      </c>
    </row>
    <row r="42" spans="1:13" ht="24">
      <c r="A42" s="3" t="s">
        <v>237</v>
      </c>
      <c r="C42" s="4">
        <v>18226584703</v>
      </c>
      <c r="E42" s="4">
        <v>0</v>
      </c>
      <c r="G42" s="4">
        <v>18226584703</v>
      </c>
      <c r="I42" s="4">
        <v>138125491771</v>
      </c>
      <c r="K42" s="13">
        <v>0</v>
      </c>
      <c r="M42" s="4">
        <v>138125491771</v>
      </c>
    </row>
    <row r="43" spans="1:13" ht="24">
      <c r="A43" s="3" t="s">
        <v>233</v>
      </c>
      <c r="C43" s="4">
        <v>10256905461</v>
      </c>
      <c r="E43" s="4">
        <v>3349078</v>
      </c>
      <c r="G43" s="4">
        <v>10253556383</v>
      </c>
      <c r="I43" s="4">
        <v>78528767106</v>
      </c>
      <c r="K43" s="13">
        <v>52109181</v>
      </c>
      <c r="M43" s="4">
        <v>78476657925</v>
      </c>
    </row>
    <row r="44" spans="1:13" ht="24">
      <c r="A44" s="3" t="s">
        <v>233</v>
      </c>
      <c r="C44" s="4">
        <v>15336177863</v>
      </c>
      <c r="E44" s="4">
        <v>6189517</v>
      </c>
      <c r="G44" s="4">
        <v>15329988346</v>
      </c>
      <c r="I44" s="4">
        <v>116293150679</v>
      </c>
      <c r="K44" s="13">
        <v>96455070</v>
      </c>
      <c r="M44" s="4">
        <v>116196695609</v>
      </c>
    </row>
    <row r="45" spans="1:13" ht="24">
      <c r="A45" s="3" t="s">
        <v>241</v>
      </c>
      <c r="C45" s="4">
        <v>0</v>
      </c>
      <c r="E45" s="4">
        <v>0</v>
      </c>
      <c r="G45" s="4">
        <v>0</v>
      </c>
      <c r="I45" s="4">
        <v>506405</v>
      </c>
      <c r="K45" s="13">
        <v>0</v>
      </c>
      <c r="M45" s="4">
        <v>506405</v>
      </c>
    </row>
    <row r="46" spans="1:13" ht="24">
      <c r="A46" s="3" t="s">
        <v>241</v>
      </c>
      <c r="C46" s="4">
        <v>0</v>
      </c>
      <c r="E46" s="4">
        <v>0</v>
      </c>
      <c r="G46" s="4">
        <v>0</v>
      </c>
      <c r="I46" s="4">
        <v>103278688524</v>
      </c>
      <c r="K46" s="13">
        <v>0</v>
      </c>
      <c r="M46" s="4">
        <v>103278688524</v>
      </c>
    </row>
    <row r="47" spans="1:13" ht="24">
      <c r="A47" s="3" t="s">
        <v>241</v>
      </c>
      <c r="C47" s="4">
        <v>0</v>
      </c>
      <c r="E47" s="4">
        <v>0</v>
      </c>
      <c r="G47" s="4">
        <v>0</v>
      </c>
      <c r="I47" s="4">
        <v>19475409834</v>
      </c>
      <c r="K47" s="13">
        <v>0</v>
      </c>
      <c r="M47" s="4">
        <v>19475409834</v>
      </c>
    </row>
    <row r="48" spans="1:13" ht="24">
      <c r="A48" s="3" t="s">
        <v>241</v>
      </c>
      <c r="C48" s="4">
        <v>0</v>
      </c>
      <c r="E48" s="4">
        <v>0</v>
      </c>
      <c r="G48" s="4">
        <v>0</v>
      </c>
      <c r="I48" s="4">
        <v>19136065573</v>
      </c>
      <c r="K48" s="13">
        <v>0</v>
      </c>
      <c r="M48" s="4">
        <v>19136065573</v>
      </c>
    </row>
    <row r="49" spans="1:13" ht="24">
      <c r="A49" s="3" t="s">
        <v>241</v>
      </c>
      <c r="C49" s="4">
        <v>0</v>
      </c>
      <c r="E49" s="4">
        <v>0</v>
      </c>
      <c r="G49" s="4">
        <v>0</v>
      </c>
      <c r="I49" s="4">
        <v>24049180857</v>
      </c>
      <c r="K49" s="13">
        <v>0</v>
      </c>
      <c r="M49" s="4">
        <v>24049180857</v>
      </c>
    </row>
    <row r="50" spans="1:13" ht="24">
      <c r="A50" s="3" t="s">
        <v>241</v>
      </c>
      <c r="C50" s="4">
        <v>0</v>
      </c>
      <c r="E50" s="4">
        <v>0</v>
      </c>
      <c r="G50" s="4">
        <v>0</v>
      </c>
      <c r="I50" s="4">
        <v>167901639343</v>
      </c>
      <c r="K50" s="13">
        <v>0</v>
      </c>
      <c r="M50" s="4">
        <v>167901639343</v>
      </c>
    </row>
    <row r="51" spans="1:13" ht="24">
      <c r="A51" s="3" t="s">
        <v>252</v>
      </c>
      <c r="C51" s="4">
        <v>0</v>
      </c>
      <c r="E51" s="4">
        <v>0</v>
      </c>
      <c r="G51" s="4">
        <v>0</v>
      </c>
      <c r="I51" s="4">
        <v>78934426229</v>
      </c>
      <c r="K51" s="13">
        <v>0</v>
      </c>
      <c r="M51" s="4">
        <v>78934426229</v>
      </c>
    </row>
    <row r="52" spans="1:13" ht="24">
      <c r="A52" s="3" t="s">
        <v>255</v>
      </c>
      <c r="C52" s="4">
        <v>0</v>
      </c>
      <c r="E52" s="4">
        <v>0</v>
      </c>
      <c r="G52" s="4">
        <v>0</v>
      </c>
      <c r="I52" s="4">
        <v>50606557376</v>
      </c>
      <c r="K52" s="13">
        <v>0</v>
      </c>
      <c r="M52" s="4">
        <v>50606557376</v>
      </c>
    </row>
    <row r="53" spans="1:13" ht="24">
      <c r="A53" s="3" t="s">
        <v>253</v>
      </c>
      <c r="C53" s="4">
        <v>0</v>
      </c>
      <c r="E53" s="4">
        <v>0</v>
      </c>
      <c r="G53" s="4">
        <v>0</v>
      </c>
      <c r="I53" s="4">
        <v>10622950820</v>
      </c>
      <c r="K53" s="13">
        <v>0</v>
      </c>
      <c r="M53" s="4">
        <v>10622950820</v>
      </c>
    </row>
    <row r="54" spans="1:13" ht="24">
      <c r="A54" s="3" t="s">
        <v>278</v>
      </c>
      <c r="C54" s="4">
        <v>0</v>
      </c>
      <c r="E54" s="4">
        <v>0</v>
      </c>
      <c r="G54" s="4">
        <v>0</v>
      </c>
      <c r="I54" s="4">
        <v>97303280656</v>
      </c>
      <c r="K54" s="13">
        <v>0</v>
      </c>
      <c r="M54" s="4">
        <v>97303280656</v>
      </c>
    </row>
    <row r="55" spans="1:13" ht="24">
      <c r="A55" s="3" t="s">
        <v>244</v>
      </c>
      <c r="C55" s="4">
        <v>0</v>
      </c>
      <c r="E55" s="4">
        <v>0</v>
      </c>
      <c r="G55" s="4">
        <v>0</v>
      </c>
      <c r="I55" s="4">
        <v>57491803265</v>
      </c>
      <c r="K55" s="13">
        <v>0</v>
      </c>
      <c r="M55" s="4">
        <v>57491803265</v>
      </c>
    </row>
    <row r="56" spans="1:13" ht="24">
      <c r="A56" s="3" t="s">
        <v>242</v>
      </c>
      <c r="C56" s="4">
        <v>0</v>
      </c>
      <c r="E56" s="4">
        <v>0</v>
      </c>
      <c r="G56" s="4">
        <v>0</v>
      </c>
      <c r="I56" s="4">
        <v>43579234970</v>
      </c>
      <c r="K56" s="13">
        <v>0</v>
      </c>
      <c r="M56" s="4">
        <v>43579234970</v>
      </c>
    </row>
    <row r="57" spans="1:13" ht="24">
      <c r="A57" s="3" t="s">
        <v>279</v>
      </c>
      <c r="C57" s="4">
        <v>0</v>
      </c>
      <c r="E57" s="4">
        <v>0</v>
      </c>
      <c r="G57" s="4">
        <v>0</v>
      </c>
      <c r="I57" s="4">
        <v>36885245900</v>
      </c>
      <c r="K57" s="13">
        <v>0</v>
      </c>
      <c r="M57" s="4">
        <v>36885245900</v>
      </c>
    </row>
    <row r="58" spans="1:13" ht="24">
      <c r="A58" s="3" t="s">
        <v>280</v>
      </c>
      <c r="C58" s="4">
        <v>0</v>
      </c>
      <c r="E58" s="4">
        <v>0</v>
      </c>
      <c r="G58" s="4">
        <v>0</v>
      </c>
      <c r="I58" s="4">
        <v>55527060805</v>
      </c>
      <c r="K58" s="13">
        <v>0</v>
      </c>
      <c r="M58" s="4">
        <v>55527060805</v>
      </c>
    </row>
    <row r="59" spans="1:13" ht="24">
      <c r="A59" s="3" t="s">
        <v>244</v>
      </c>
      <c r="C59" s="4">
        <v>0</v>
      </c>
      <c r="E59" s="4">
        <v>0</v>
      </c>
      <c r="G59" s="4">
        <v>0</v>
      </c>
      <c r="I59" s="4">
        <v>42860655734</v>
      </c>
      <c r="K59" s="13">
        <v>0</v>
      </c>
      <c r="M59" s="4">
        <v>42860655734</v>
      </c>
    </row>
    <row r="60" spans="1:13" ht="24">
      <c r="A60" s="3" t="s">
        <v>245</v>
      </c>
      <c r="C60" s="4">
        <v>0</v>
      </c>
      <c r="E60" s="4">
        <v>0</v>
      </c>
      <c r="G60" s="4">
        <v>0</v>
      </c>
      <c r="I60" s="4">
        <v>43524590162</v>
      </c>
      <c r="K60" s="13">
        <v>0</v>
      </c>
      <c r="M60" s="4">
        <v>43524590162</v>
      </c>
    </row>
    <row r="61" spans="1:13" ht="24">
      <c r="A61" s="3" t="s">
        <v>241</v>
      </c>
      <c r="C61" s="4">
        <v>0</v>
      </c>
      <c r="E61" s="4">
        <v>0</v>
      </c>
      <c r="G61" s="4">
        <v>0</v>
      </c>
      <c r="I61" s="4">
        <v>149385245901</v>
      </c>
      <c r="K61" s="13">
        <v>0</v>
      </c>
      <c r="M61" s="4">
        <v>149385245901</v>
      </c>
    </row>
    <row r="62" spans="1:13" ht="24">
      <c r="A62" s="3" t="s">
        <v>255</v>
      </c>
      <c r="C62" s="4">
        <v>0</v>
      </c>
      <c r="E62" s="4">
        <v>0</v>
      </c>
      <c r="G62" s="4">
        <v>0</v>
      </c>
      <c r="I62" s="4">
        <v>37868852459</v>
      </c>
      <c r="K62" s="13">
        <v>0</v>
      </c>
      <c r="M62" s="4">
        <v>37868852459</v>
      </c>
    </row>
    <row r="63" spans="1:13" ht="24">
      <c r="A63" s="3" t="s">
        <v>239</v>
      </c>
      <c r="C63" s="4">
        <v>0</v>
      </c>
      <c r="E63" s="4">
        <v>0</v>
      </c>
      <c r="G63" s="4">
        <v>0</v>
      </c>
      <c r="I63" s="4">
        <v>19665573770</v>
      </c>
      <c r="K63" s="13">
        <v>0</v>
      </c>
      <c r="M63" s="4">
        <v>19665573770</v>
      </c>
    </row>
    <row r="64" spans="1:13" ht="24">
      <c r="A64" s="3" t="s">
        <v>233</v>
      </c>
      <c r="C64" s="4">
        <v>0</v>
      </c>
      <c r="E64" s="4">
        <v>0</v>
      </c>
      <c r="G64" s="4">
        <v>0</v>
      </c>
      <c r="I64" s="4">
        <v>12281420754</v>
      </c>
      <c r="K64" s="13">
        <v>38341116</v>
      </c>
      <c r="M64" s="4">
        <v>12243079638</v>
      </c>
    </row>
    <row r="65" spans="1:13" ht="24">
      <c r="A65" s="3" t="s">
        <v>233</v>
      </c>
      <c r="C65" s="4">
        <v>0</v>
      </c>
      <c r="E65" s="4">
        <v>0</v>
      </c>
      <c r="G65" s="4">
        <v>0</v>
      </c>
      <c r="I65" s="4">
        <v>19458904109</v>
      </c>
      <c r="K65" s="13">
        <v>0</v>
      </c>
      <c r="M65" s="4">
        <v>19458904109</v>
      </c>
    </row>
    <row r="66" spans="1:13" ht="24">
      <c r="A66" s="3" t="s">
        <v>239</v>
      </c>
      <c r="C66" s="4">
        <v>0</v>
      </c>
      <c r="E66" s="4">
        <v>0</v>
      </c>
      <c r="G66" s="4">
        <v>0</v>
      </c>
      <c r="I66" s="4">
        <v>35398032787</v>
      </c>
      <c r="K66" s="13">
        <v>0</v>
      </c>
      <c r="M66" s="4">
        <v>35398032787</v>
      </c>
    </row>
    <row r="67" spans="1:13" ht="24">
      <c r="A67" s="3" t="s">
        <v>239</v>
      </c>
      <c r="C67" s="4">
        <v>0</v>
      </c>
      <c r="E67" s="4">
        <v>0</v>
      </c>
      <c r="G67" s="4">
        <v>0</v>
      </c>
      <c r="I67" s="4">
        <v>31137158470</v>
      </c>
      <c r="K67" s="13">
        <v>0</v>
      </c>
      <c r="M67" s="4">
        <v>31137158470</v>
      </c>
    </row>
    <row r="68" spans="1:13" ht="24">
      <c r="A68" s="3" t="s">
        <v>237</v>
      </c>
      <c r="C68" s="4">
        <v>0</v>
      </c>
      <c r="E68" s="4">
        <v>0</v>
      </c>
      <c r="G68" s="4">
        <v>0</v>
      </c>
      <c r="I68" s="4">
        <v>115658155734</v>
      </c>
      <c r="K68" s="13">
        <v>0</v>
      </c>
      <c r="M68" s="4">
        <v>115658155734</v>
      </c>
    </row>
    <row r="69" spans="1:13" ht="24">
      <c r="A69" s="3" t="s">
        <v>233</v>
      </c>
      <c r="C69" s="4">
        <v>0</v>
      </c>
      <c r="E69" s="4">
        <v>0</v>
      </c>
      <c r="G69" s="4">
        <v>0</v>
      </c>
      <c r="I69" s="4">
        <v>23424657533</v>
      </c>
      <c r="K69" s="13">
        <v>0</v>
      </c>
      <c r="M69" s="4">
        <v>23424657533</v>
      </c>
    </row>
    <row r="70" spans="1:13" ht="24">
      <c r="A70" s="3" t="s">
        <v>242</v>
      </c>
      <c r="C70" s="4">
        <v>44035521869</v>
      </c>
      <c r="E70" s="4">
        <v>0</v>
      </c>
      <c r="G70" s="4">
        <v>44035521869</v>
      </c>
      <c r="I70" s="4">
        <v>155650275909</v>
      </c>
      <c r="K70" s="13">
        <v>0</v>
      </c>
      <c r="M70" s="4">
        <v>155650275909</v>
      </c>
    </row>
    <row r="71" spans="1:13" ht="24">
      <c r="A71" s="3" t="s">
        <v>243</v>
      </c>
      <c r="C71" s="4">
        <v>51881847943</v>
      </c>
      <c r="E71" s="4">
        <v>0</v>
      </c>
      <c r="G71" s="4">
        <v>51881847943</v>
      </c>
      <c r="I71" s="4">
        <v>181717913511</v>
      </c>
      <c r="K71" s="13">
        <v>0</v>
      </c>
      <c r="M71" s="4">
        <v>181717913511</v>
      </c>
    </row>
    <row r="72" spans="1:13" ht="24">
      <c r="A72" s="3" t="s">
        <v>244</v>
      </c>
      <c r="C72" s="4">
        <v>52070934086</v>
      </c>
      <c r="E72" s="4">
        <v>0</v>
      </c>
      <c r="G72" s="4">
        <v>52070934086</v>
      </c>
      <c r="I72" s="4">
        <v>180431589818</v>
      </c>
      <c r="K72" s="13">
        <v>0</v>
      </c>
      <c r="M72" s="4">
        <v>180431589818</v>
      </c>
    </row>
    <row r="73" spans="1:13" ht="24">
      <c r="A73" s="3" t="s">
        <v>239</v>
      </c>
      <c r="C73" s="4">
        <v>0</v>
      </c>
      <c r="E73" s="4">
        <v>0</v>
      </c>
      <c r="G73" s="4">
        <v>0</v>
      </c>
      <c r="I73" s="4">
        <v>50802732239</v>
      </c>
      <c r="K73" s="13">
        <v>0</v>
      </c>
      <c r="M73" s="4">
        <v>50802732239</v>
      </c>
    </row>
    <row r="74" spans="1:13" ht="24">
      <c r="A74" s="3" t="s">
        <v>278</v>
      </c>
      <c r="C74" s="4">
        <v>0</v>
      </c>
      <c r="E74" s="4">
        <v>0</v>
      </c>
      <c r="G74" s="4">
        <v>0</v>
      </c>
      <c r="I74" s="4">
        <v>180327868852</v>
      </c>
      <c r="K74" s="13">
        <v>0</v>
      </c>
      <c r="M74" s="4">
        <v>180327868852</v>
      </c>
    </row>
    <row r="75" spans="1:13" ht="24">
      <c r="A75" s="3" t="s">
        <v>239</v>
      </c>
      <c r="C75" s="4">
        <v>0</v>
      </c>
      <c r="E75" s="4">
        <v>0</v>
      </c>
      <c r="G75" s="4">
        <v>0</v>
      </c>
      <c r="I75" s="4">
        <v>68829508195</v>
      </c>
      <c r="K75" s="13">
        <v>0</v>
      </c>
      <c r="M75" s="4">
        <v>68829508195</v>
      </c>
    </row>
    <row r="76" spans="1:13" ht="24">
      <c r="A76" s="3" t="s">
        <v>245</v>
      </c>
      <c r="C76" s="4">
        <v>38392043684</v>
      </c>
      <c r="E76" s="4">
        <v>0</v>
      </c>
      <c r="G76" s="4">
        <v>38392043684</v>
      </c>
      <c r="I76" s="4">
        <v>118617453509</v>
      </c>
      <c r="K76" s="13">
        <v>0</v>
      </c>
      <c r="M76" s="4">
        <v>118617453509</v>
      </c>
    </row>
    <row r="77" spans="1:13" ht="24">
      <c r="A77" s="3" t="s">
        <v>252</v>
      </c>
      <c r="C77" s="4">
        <v>0</v>
      </c>
      <c r="E77" s="4">
        <v>0</v>
      </c>
      <c r="G77" s="4">
        <v>0</v>
      </c>
      <c r="I77" s="4">
        <v>49590163932</v>
      </c>
      <c r="K77" s="13">
        <v>0</v>
      </c>
      <c r="M77" s="4">
        <v>49590163932</v>
      </c>
    </row>
    <row r="78" spans="1:13" ht="24">
      <c r="A78" s="3" t="s">
        <v>281</v>
      </c>
      <c r="C78" s="4">
        <v>0</v>
      </c>
      <c r="E78" s="4">
        <v>0</v>
      </c>
      <c r="G78" s="4">
        <v>0</v>
      </c>
      <c r="I78" s="4">
        <v>14790150272</v>
      </c>
      <c r="K78" s="13">
        <v>0</v>
      </c>
      <c r="M78" s="4">
        <v>14790150272</v>
      </c>
    </row>
    <row r="79" spans="1:13" ht="24">
      <c r="A79" s="3" t="s">
        <v>255</v>
      </c>
      <c r="C79" s="4">
        <v>0</v>
      </c>
      <c r="E79" s="4">
        <v>0</v>
      </c>
      <c r="G79" s="4">
        <v>0</v>
      </c>
      <c r="I79" s="4">
        <v>34016393441</v>
      </c>
      <c r="K79" s="13">
        <v>0</v>
      </c>
      <c r="M79" s="4">
        <v>34016393441</v>
      </c>
    </row>
    <row r="80" spans="1:13" ht="24">
      <c r="A80" s="3" t="s">
        <v>246</v>
      </c>
      <c r="C80" s="4">
        <v>0</v>
      </c>
      <c r="E80" s="4">
        <v>0</v>
      </c>
      <c r="G80" s="4">
        <v>0</v>
      </c>
      <c r="I80" s="4">
        <v>58341202186</v>
      </c>
      <c r="K80" s="13">
        <v>0</v>
      </c>
      <c r="M80" s="4">
        <v>58341202186</v>
      </c>
    </row>
    <row r="81" spans="1:13" ht="24">
      <c r="A81" s="3" t="s">
        <v>252</v>
      </c>
      <c r="C81" s="4">
        <v>0</v>
      </c>
      <c r="E81" s="4">
        <v>0</v>
      </c>
      <c r="G81" s="4">
        <v>0</v>
      </c>
      <c r="I81" s="4">
        <v>76229508196</v>
      </c>
      <c r="K81" s="13">
        <v>0</v>
      </c>
      <c r="M81" s="4">
        <v>76229508196</v>
      </c>
    </row>
    <row r="82" spans="1:13" ht="24">
      <c r="A82" s="3" t="s">
        <v>237</v>
      </c>
      <c r="C82" s="4">
        <v>78008196726</v>
      </c>
      <c r="E82" s="4">
        <v>0</v>
      </c>
      <c r="G82" s="4">
        <v>78008196726</v>
      </c>
      <c r="I82" s="4">
        <v>218254098346</v>
      </c>
      <c r="K82" s="13">
        <v>0</v>
      </c>
      <c r="M82" s="4">
        <v>218254098346</v>
      </c>
    </row>
    <row r="83" spans="1:13" ht="24">
      <c r="A83" s="3" t="s">
        <v>239</v>
      </c>
      <c r="C83" s="4">
        <v>0</v>
      </c>
      <c r="E83" s="4">
        <v>0</v>
      </c>
      <c r="G83" s="4">
        <v>0</v>
      </c>
      <c r="I83" s="4">
        <v>60717459015</v>
      </c>
      <c r="K83" s="13">
        <v>0</v>
      </c>
      <c r="M83" s="4">
        <v>60717459015</v>
      </c>
    </row>
    <row r="84" spans="1:13" ht="24">
      <c r="A84" s="3" t="s">
        <v>246</v>
      </c>
      <c r="C84" s="4">
        <v>0</v>
      </c>
      <c r="E84" s="4">
        <v>0</v>
      </c>
      <c r="G84" s="4">
        <v>0</v>
      </c>
      <c r="I84" s="4">
        <v>31915587431</v>
      </c>
      <c r="K84" s="13">
        <v>0</v>
      </c>
      <c r="M84" s="4">
        <v>31915587431</v>
      </c>
    </row>
    <row r="85" spans="1:13" ht="24">
      <c r="A85" s="3" t="s">
        <v>235</v>
      </c>
      <c r="C85" s="4">
        <v>35744316542</v>
      </c>
      <c r="E85" s="4">
        <v>0</v>
      </c>
      <c r="G85" s="4">
        <v>35744316542</v>
      </c>
      <c r="I85" s="4">
        <v>88527103409</v>
      </c>
      <c r="K85" s="13">
        <v>0</v>
      </c>
      <c r="M85" s="4">
        <v>88527103409</v>
      </c>
    </row>
    <row r="86" spans="1:13" ht="24">
      <c r="A86" s="3" t="s">
        <v>246</v>
      </c>
      <c r="C86" s="4">
        <v>28011092901</v>
      </c>
      <c r="E86" s="4">
        <v>28409353</v>
      </c>
      <c r="G86" s="4">
        <v>27982683548</v>
      </c>
      <c r="I86" s="4">
        <v>154374754094</v>
      </c>
      <c r="K86" s="13">
        <v>125968388</v>
      </c>
      <c r="M86" s="4">
        <v>154248785706</v>
      </c>
    </row>
    <row r="87" spans="1:13" ht="24">
      <c r="A87" s="3" t="s">
        <v>233</v>
      </c>
      <c r="C87" s="4">
        <v>0</v>
      </c>
      <c r="E87" s="4">
        <v>0</v>
      </c>
      <c r="G87" s="4">
        <v>0</v>
      </c>
      <c r="I87" s="4">
        <v>11835616438</v>
      </c>
      <c r="K87" s="13">
        <v>0</v>
      </c>
      <c r="M87" s="4">
        <v>11835616438</v>
      </c>
    </row>
    <row r="88" spans="1:13" ht="24">
      <c r="A88" s="3" t="s">
        <v>242</v>
      </c>
      <c r="C88" s="4">
        <v>30448862235</v>
      </c>
      <c r="E88" s="4">
        <v>0</v>
      </c>
      <c r="G88" s="4">
        <v>30448862235</v>
      </c>
      <c r="I88" s="4">
        <v>70321813020</v>
      </c>
      <c r="K88" s="13">
        <v>0</v>
      </c>
      <c r="M88" s="4">
        <v>70321813020</v>
      </c>
    </row>
    <row r="89" spans="1:13" ht="24">
      <c r="A89" s="3" t="s">
        <v>233</v>
      </c>
      <c r="C89" s="4">
        <v>0</v>
      </c>
      <c r="E89" s="4">
        <v>0</v>
      </c>
      <c r="G89" s="4">
        <v>0</v>
      </c>
      <c r="I89" s="4">
        <v>32547945205</v>
      </c>
      <c r="K89" s="13">
        <v>0</v>
      </c>
      <c r="M89" s="4">
        <v>32547945205</v>
      </c>
    </row>
    <row r="90" spans="1:13" ht="24">
      <c r="A90" s="3" t="s">
        <v>237</v>
      </c>
      <c r="C90" s="4">
        <v>0</v>
      </c>
      <c r="E90" s="4">
        <v>0</v>
      </c>
      <c r="G90" s="4">
        <v>0</v>
      </c>
      <c r="I90" s="4">
        <v>63913114752</v>
      </c>
      <c r="K90" s="13">
        <v>0</v>
      </c>
      <c r="M90" s="4">
        <v>63913114752</v>
      </c>
    </row>
    <row r="91" spans="1:13" ht="24">
      <c r="A91" s="3" t="s">
        <v>247</v>
      </c>
      <c r="C91" s="4">
        <v>52954543007</v>
      </c>
      <c r="E91" s="4">
        <v>0</v>
      </c>
      <c r="G91" s="4">
        <v>52954543007</v>
      </c>
      <c r="I91" s="4">
        <v>120823395463</v>
      </c>
      <c r="K91" s="13">
        <v>0</v>
      </c>
      <c r="M91" s="4">
        <v>120823395463</v>
      </c>
    </row>
    <row r="92" spans="1:13" ht="24">
      <c r="A92" s="3" t="s">
        <v>246</v>
      </c>
      <c r="C92" s="4">
        <v>37481557369</v>
      </c>
      <c r="E92" s="4">
        <v>15396290</v>
      </c>
      <c r="G92" s="4">
        <v>37466161079</v>
      </c>
      <c r="I92" s="4">
        <v>92182377038</v>
      </c>
      <c r="K92" s="13">
        <v>238581352</v>
      </c>
      <c r="M92" s="4">
        <v>91943795686</v>
      </c>
    </row>
    <row r="93" spans="1:13" ht="24">
      <c r="A93" s="3" t="s">
        <v>241</v>
      </c>
      <c r="C93" s="4">
        <v>0</v>
      </c>
      <c r="E93" s="4">
        <v>0</v>
      </c>
      <c r="G93" s="4">
        <v>0</v>
      </c>
      <c r="I93" s="4">
        <v>39344262294</v>
      </c>
      <c r="K93" s="13">
        <v>0</v>
      </c>
      <c r="M93" s="4">
        <v>39344262294</v>
      </c>
    </row>
    <row r="94" spans="1:13" ht="24">
      <c r="A94" s="3" t="s">
        <v>250</v>
      </c>
      <c r="C94" s="4">
        <v>48462295075</v>
      </c>
      <c r="E94" s="4">
        <v>17409539</v>
      </c>
      <c r="G94" s="4">
        <v>48444885536</v>
      </c>
      <c r="I94" s="4">
        <v>111847950810</v>
      </c>
      <c r="K94" s="13">
        <v>270293228</v>
      </c>
      <c r="M94" s="4">
        <v>111577657582</v>
      </c>
    </row>
    <row r="95" spans="1:13" ht="24">
      <c r="A95" s="3" t="s">
        <v>251</v>
      </c>
      <c r="C95" s="4">
        <v>34233606950</v>
      </c>
      <c r="E95" s="4">
        <v>-8171071</v>
      </c>
      <c r="G95" s="4">
        <v>34241778021</v>
      </c>
      <c r="I95" s="4">
        <v>138729508582</v>
      </c>
      <c r="K95" s="13">
        <v>163802540</v>
      </c>
      <c r="M95" s="4">
        <v>138565706042</v>
      </c>
    </row>
    <row r="96" spans="1:13" ht="24">
      <c r="A96" s="3" t="s">
        <v>252</v>
      </c>
      <c r="C96" s="4">
        <v>23191939874</v>
      </c>
      <c r="E96" s="4">
        <v>2051054</v>
      </c>
      <c r="G96" s="4">
        <v>23189888820</v>
      </c>
      <c r="I96" s="4">
        <v>48784836034</v>
      </c>
      <c r="K96" s="13">
        <v>171130384</v>
      </c>
      <c r="M96" s="4">
        <v>48613705650</v>
      </c>
    </row>
    <row r="97" spans="1:13" ht="24">
      <c r="A97" s="3" t="s">
        <v>233</v>
      </c>
      <c r="C97" s="4">
        <v>15375926338</v>
      </c>
      <c r="E97" s="4">
        <v>13698442</v>
      </c>
      <c r="G97" s="4">
        <v>15362227896</v>
      </c>
      <c r="I97" s="4">
        <v>31064450926</v>
      </c>
      <c r="K97" s="13">
        <v>33102144</v>
      </c>
      <c r="M97" s="4">
        <v>31031348782</v>
      </c>
    </row>
    <row r="98" spans="1:13" ht="24">
      <c r="A98" s="3" t="s">
        <v>253</v>
      </c>
      <c r="C98" s="4">
        <v>65987704923</v>
      </c>
      <c r="E98" s="4">
        <v>0</v>
      </c>
      <c r="G98" s="4">
        <v>65987704923</v>
      </c>
      <c r="I98" s="4">
        <v>132307377045</v>
      </c>
      <c r="K98" s="13">
        <v>0</v>
      </c>
      <c r="M98" s="4">
        <v>132307377045</v>
      </c>
    </row>
    <row r="99" spans="1:13" ht="24">
      <c r="A99" s="3" t="s">
        <v>233</v>
      </c>
      <c r="C99" s="4">
        <v>25299610760</v>
      </c>
      <c r="E99" s="4">
        <v>3384749</v>
      </c>
      <c r="G99" s="4">
        <v>25296226011</v>
      </c>
      <c r="I99" s="4">
        <v>47485403088</v>
      </c>
      <c r="K99" s="13">
        <v>55996408</v>
      </c>
      <c r="M99" s="4">
        <v>47429406680</v>
      </c>
    </row>
    <row r="100" spans="1:13" ht="24">
      <c r="A100" s="3" t="s">
        <v>241</v>
      </c>
      <c r="C100" s="4">
        <v>24049180349</v>
      </c>
      <c r="E100" s="4">
        <v>-108144214</v>
      </c>
      <c r="G100" s="4">
        <v>24157324563</v>
      </c>
      <c r="I100" s="4">
        <v>58278688523</v>
      </c>
      <c r="K100" s="13">
        <v>0</v>
      </c>
      <c r="M100" s="4">
        <v>58278688523</v>
      </c>
    </row>
    <row r="101" spans="1:13" ht="24">
      <c r="A101" s="3" t="s">
        <v>246</v>
      </c>
      <c r="C101" s="4">
        <v>29288196706</v>
      </c>
      <c r="E101" s="4">
        <v>6432401</v>
      </c>
      <c r="G101" s="4">
        <v>29281764305</v>
      </c>
      <c r="I101" s="4">
        <v>54009508178</v>
      </c>
      <c r="K101" s="13">
        <v>103985542</v>
      </c>
      <c r="M101" s="4">
        <v>53905522636</v>
      </c>
    </row>
    <row r="102" spans="1:13" ht="24">
      <c r="A102" s="3" t="s">
        <v>239</v>
      </c>
      <c r="C102" s="4">
        <v>46331352503</v>
      </c>
      <c r="E102" s="4">
        <v>13012220</v>
      </c>
      <c r="G102" s="4">
        <v>46318340283</v>
      </c>
      <c r="I102" s="4">
        <v>81511680359</v>
      </c>
      <c r="K102" s="13">
        <v>207061796</v>
      </c>
      <c r="M102" s="4">
        <v>81304618563</v>
      </c>
    </row>
    <row r="103" spans="1:13" ht="24">
      <c r="A103" s="3" t="s">
        <v>233</v>
      </c>
      <c r="C103" s="4">
        <v>47576091034</v>
      </c>
      <c r="E103" s="4">
        <v>19514798</v>
      </c>
      <c r="G103" s="4">
        <v>47556576236</v>
      </c>
      <c r="I103" s="4">
        <v>68652593754</v>
      </c>
      <c r="K103" s="13">
        <v>299640855</v>
      </c>
      <c r="M103" s="4">
        <v>68352952899</v>
      </c>
    </row>
    <row r="104" spans="1:13" ht="24">
      <c r="A104" s="3" t="s">
        <v>246</v>
      </c>
      <c r="C104" s="4">
        <v>28642540991</v>
      </c>
      <c r="E104" s="4">
        <v>11173693</v>
      </c>
      <c r="G104" s="4">
        <v>28631367298</v>
      </c>
      <c r="I104" s="4">
        <v>39576967211</v>
      </c>
      <c r="K104" s="13">
        <v>173346147</v>
      </c>
      <c r="M104" s="4">
        <v>39403621064</v>
      </c>
    </row>
    <row r="105" spans="1:13" ht="24">
      <c r="A105" s="3" t="s">
        <v>255</v>
      </c>
      <c r="C105" s="4">
        <v>20262431675</v>
      </c>
      <c r="E105" s="4">
        <v>105637009</v>
      </c>
      <c r="G105" s="4">
        <v>20156794666</v>
      </c>
      <c r="I105" s="4">
        <v>23550683040</v>
      </c>
      <c r="K105" s="13">
        <v>172011200</v>
      </c>
      <c r="M105" s="4">
        <v>23378671840</v>
      </c>
    </row>
    <row r="106" spans="1:13" ht="24">
      <c r="A106" s="3" t="s">
        <v>239</v>
      </c>
      <c r="C106" s="4">
        <v>14797868851</v>
      </c>
      <c r="E106" s="4">
        <v>2125062</v>
      </c>
      <c r="G106" s="4">
        <v>14795743789</v>
      </c>
      <c r="I106" s="4">
        <v>16224098359</v>
      </c>
      <c r="K106" s="13">
        <v>33080327</v>
      </c>
      <c r="M106" s="4">
        <v>16191018032</v>
      </c>
    </row>
    <row r="107" spans="1:13" ht="24">
      <c r="A107" s="3" t="s">
        <v>255</v>
      </c>
      <c r="C107" s="4">
        <v>75584699434</v>
      </c>
      <c r="E107" s="4">
        <v>123706546</v>
      </c>
      <c r="G107" s="4">
        <v>75460992888</v>
      </c>
      <c r="I107" s="4">
        <v>75584699434</v>
      </c>
      <c r="K107" s="13">
        <v>123706546</v>
      </c>
      <c r="M107" s="4">
        <v>75460992888</v>
      </c>
    </row>
    <row r="108" spans="1:13" ht="24">
      <c r="A108" s="3" t="s">
        <v>237</v>
      </c>
      <c r="C108" s="4">
        <v>62760860640</v>
      </c>
      <c r="E108" s="4">
        <v>0</v>
      </c>
      <c r="G108" s="4">
        <v>62760860640</v>
      </c>
      <c r="I108" s="4">
        <v>62760860640</v>
      </c>
      <c r="K108" s="13">
        <v>0</v>
      </c>
      <c r="M108" s="4">
        <v>62760860640</v>
      </c>
    </row>
    <row r="109" spans="1:13" ht="24">
      <c r="A109" s="3" t="s">
        <v>255</v>
      </c>
      <c r="C109" s="4">
        <v>25340846975</v>
      </c>
      <c r="E109" s="4">
        <v>82813225</v>
      </c>
      <c r="G109" s="4">
        <v>25258033750</v>
      </c>
      <c r="I109" s="4">
        <v>25340846975</v>
      </c>
      <c r="K109" s="13">
        <v>82813225</v>
      </c>
      <c r="M109" s="4">
        <v>25258033750</v>
      </c>
    </row>
    <row r="110" spans="1:13" ht="24">
      <c r="A110" s="3" t="s">
        <v>256</v>
      </c>
      <c r="C110" s="4">
        <v>12742459009</v>
      </c>
      <c r="E110" s="4">
        <v>51992771</v>
      </c>
      <c r="G110" s="4">
        <v>12690466238</v>
      </c>
      <c r="I110" s="4">
        <v>12742459009</v>
      </c>
      <c r="K110" s="13">
        <v>51992771</v>
      </c>
      <c r="M110" s="4">
        <v>12690466238</v>
      </c>
    </row>
    <row r="111" spans="1:13" ht="24">
      <c r="A111" s="3" t="s">
        <v>233</v>
      </c>
      <c r="C111" s="4">
        <v>4423907086</v>
      </c>
      <c r="E111" s="4">
        <v>28820242</v>
      </c>
      <c r="G111" s="4">
        <v>4395086844</v>
      </c>
      <c r="I111" s="4">
        <v>4423907086</v>
      </c>
      <c r="K111" s="13">
        <v>28820242</v>
      </c>
      <c r="M111" s="4">
        <v>4395086844</v>
      </c>
    </row>
    <row r="112" spans="1:13" ht="24">
      <c r="A112" s="3" t="s">
        <v>239</v>
      </c>
      <c r="C112" s="4">
        <v>31137158460</v>
      </c>
      <c r="E112" s="4">
        <v>278144268</v>
      </c>
      <c r="G112" s="4">
        <v>30859014192</v>
      </c>
      <c r="I112" s="4">
        <v>31137158460</v>
      </c>
      <c r="K112" s="13">
        <v>278144268</v>
      </c>
      <c r="M112" s="4">
        <v>30859014192</v>
      </c>
    </row>
    <row r="113" spans="1:13" ht="24">
      <c r="A113" s="3" t="s">
        <v>237</v>
      </c>
      <c r="C113" s="4">
        <v>14011721298</v>
      </c>
      <c r="E113" s="4">
        <v>0</v>
      </c>
      <c r="G113" s="4">
        <v>14011721298</v>
      </c>
      <c r="I113" s="4">
        <v>14011721298</v>
      </c>
      <c r="K113" s="13">
        <v>0</v>
      </c>
      <c r="M113" s="4">
        <v>14011721298</v>
      </c>
    </row>
    <row r="114" spans="1:13" ht="24">
      <c r="A114" s="3" t="s">
        <v>237</v>
      </c>
      <c r="C114" s="4">
        <v>21796010922</v>
      </c>
      <c r="E114" s="4">
        <v>0</v>
      </c>
      <c r="G114" s="4">
        <v>21796010922</v>
      </c>
      <c r="I114" s="4">
        <v>21796010922</v>
      </c>
      <c r="K114" s="13">
        <v>0</v>
      </c>
      <c r="M114" s="4">
        <v>21796010922</v>
      </c>
    </row>
    <row r="115" spans="1:13" ht="24">
      <c r="A115" s="3" t="s">
        <v>237</v>
      </c>
      <c r="C115" s="4">
        <v>6882950808</v>
      </c>
      <c r="E115" s="4">
        <v>0</v>
      </c>
      <c r="G115" s="4">
        <v>6882950808</v>
      </c>
      <c r="I115" s="4">
        <v>6882950808</v>
      </c>
      <c r="K115" s="13">
        <v>0</v>
      </c>
      <c r="M115" s="4">
        <v>6882950808</v>
      </c>
    </row>
    <row r="116" spans="1:13" ht="24">
      <c r="A116" s="3" t="s">
        <v>239</v>
      </c>
      <c r="C116" s="4">
        <v>21632131144</v>
      </c>
      <c r="E116" s="4">
        <v>400141784</v>
      </c>
      <c r="G116" s="4">
        <v>21231989360</v>
      </c>
      <c r="I116" s="4">
        <v>21632131144</v>
      </c>
      <c r="K116" s="13">
        <v>400141784</v>
      </c>
      <c r="M116" s="4">
        <v>21231989360</v>
      </c>
    </row>
    <row r="117" spans="1:13" ht="24">
      <c r="A117" s="3" t="s">
        <v>253</v>
      </c>
      <c r="C117" s="4">
        <v>17213114751</v>
      </c>
      <c r="E117" s="4">
        <v>332085815</v>
      </c>
      <c r="G117" s="4">
        <v>16881028936</v>
      </c>
      <c r="I117" s="4">
        <v>17213114751</v>
      </c>
      <c r="K117" s="13">
        <v>332085815</v>
      </c>
      <c r="M117" s="4">
        <v>16881028936</v>
      </c>
    </row>
    <row r="118" spans="1:13" ht="24">
      <c r="A118" s="3" t="s">
        <v>237</v>
      </c>
      <c r="C118" s="4">
        <v>10242486335</v>
      </c>
      <c r="E118" s="4">
        <v>0</v>
      </c>
      <c r="G118" s="4">
        <v>10242486335</v>
      </c>
      <c r="I118" s="4">
        <v>10242486335</v>
      </c>
      <c r="K118" s="13">
        <v>0</v>
      </c>
      <c r="M118" s="4">
        <v>10242486335</v>
      </c>
    </row>
    <row r="119" spans="1:13" ht="24.75" thickBot="1">
      <c r="A119" s="3" t="s">
        <v>239</v>
      </c>
      <c r="C119" s="4">
        <v>819398907</v>
      </c>
      <c r="E119" s="4">
        <v>0</v>
      </c>
      <c r="G119" s="4">
        <v>819398907</v>
      </c>
      <c r="I119" s="4">
        <v>819398907</v>
      </c>
      <c r="K119" s="13">
        <v>0</v>
      </c>
      <c r="M119" s="4">
        <v>819398907</v>
      </c>
    </row>
    <row r="120" spans="1:13" ht="23.25" thickBot="1">
      <c r="A120" s="2" t="s">
        <v>25</v>
      </c>
      <c r="C120" s="5">
        <f>SUM(C8:C119)</f>
        <v>1513024990862</v>
      </c>
      <c r="E120" s="5">
        <f>SUM(E8:E119)</f>
        <v>1422888967</v>
      </c>
      <c r="G120" s="5">
        <f>SUM(G8:G119)</f>
        <v>1511602101895</v>
      </c>
      <c r="I120" s="5">
        <f>SUM(I8:I119)</f>
        <v>8701531937899</v>
      </c>
      <c r="K120" s="14">
        <f>SUM(K8:K119)</f>
        <v>4344455315</v>
      </c>
      <c r="M120" s="5">
        <f>SUM(M8:M119)</f>
        <v>8697187482584</v>
      </c>
    </row>
    <row r="121" spans="1:13" ht="23.25" thickTop="1">
      <c r="E121" s="4"/>
      <c r="G121" s="4"/>
      <c r="K121" s="13"/>
      <c r="M121" s="4"/>
    </row>
    <row r="122" spans="1:13">
      <c r="K122" s="13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5"/>
  <sheetViews>
    <sheetView rightToLeft="1" workbookViewId="0">
      <selection activeCell="E11" sqref="E11"/>
    </sheetView>
  </sheetViews>
  <sheetFormatPr defaultRowHeight="22.5"/>
  <cols>
    <col min="1" max="1" width="39.57031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2.425781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1.85546875" style="2" bestFit="1" customWidth="1"/>
    <col min="16" max="16" width="1.140625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  <c r="J3" s="11" t="s">
        <v>257</v>
      </c>
      <c r="K3" s="11" t="s">
        <v>257</v>
      </c>
      <c r="L3" s="11" t="s">
        <v>257</v>
      </c>
      <c r="M3" s="11" t="s">
        <v>257</v>
      </c>
      <c r="N3" s="11" t="s">
        <v>257</v>
      </c>
      <c r="O3" s="11" t="s">
        <v>257</v>
      </c>
      <c r="P3" s="11" t="s">
        <v>257</v>
      </c>
      <c r="Q3" s="11" t="s">
        <v>257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17" ht="25.5">
      <c r="A5" s="20" t="s">
        <v>351</v>
      </c>
      <c r="B5" s="20"/>
      <c r="C5" s="20"/>
      <c r="D5" s="20"/>
      <c r="E5" s="20"/>
      <c r="F5" s="20"/>
      <c r="G5" s="20"/>
      <c r="H5" s="20"/>
    </row>
    <row r="6" spans="1:17" ht="24">
      <c r="A6" s="10" t="s">
        <v>3</v>
      </c>
      <c r="C6" s="10" t="s">
        <v>259</v>
      </c>
      <c r="D6" s="10" t="s">
        <v>259</v>
      </c>
      <c r="E6" s="10" t="s">
        <v>259</v>
      </c>
      <c r="F6" s="10" t="s">
        <v>259</v>
      </c>
      <c r="G6" s="10" t="s">
        <v>259</v>
      </c>
      <c r="H6" s="10" t="s">
        <v>259</v>
      </c>
      <c r="I6" s="10" t="s">
        <v>259</v>
      </c>
      <c r="K6" s="10" t="s">
        <v>260</v>
      </c>
      <c r="L6" s="10" t="s">
        <v>260</v>
      </c>
      <c r="M6" s="10" t="s">
        <v>260</v>
      </c>
      <c r="N6" s="10" t="s">
        <v>260</v>
      </c>
      <c r="O6" s="10" t="s">
        <v>260</v>
      </c>
      <c r="P6" s="10" t="s">
        <v>260</v>
      </c>
      <c r="Q6" s="10" t="s">
        <v>260</v>
      </c>
    </row>
    <row r="7" spans="1:17" ht="24.75" thickBot="1">
      <c r="A7" s="10" t="s">
        <v>3</v>
      </c>
      <c r="C7" s="10" t="s">
        <v>7</v>
      </c>
      <c r="E7" s="10" t="s">
        <v>291</v>
      </c>
      <c r="G7" s="10" t="s">
        <v>292</v>
      </c>
      <c r="I7" s="10" t="s">
        <v>294</v>
      </c>
      <c r="K7" s="10" t="s">
        <v>7</v>
      </c>
      <c r="M7" s="10" t="s">
        <v>291</v>
      </c>
      <c r="O7" s="10" t="s">
        <v>292</v>
      </c>
      <c r="Q7" s="10" t="s">
        <v>294</v>
      </c>
    </row>
    <row r="8" spans="1:17" ht="24">
      <c r="A8" s="18" t="s">
        <v>23</v>
      </c>
      <c r="C8" s="4">
        <v>76393</v>
      </c>
      <c r="E8" s="4">
        <v>82994653881</v>
      </c>
      <c r="G8" s="4">
        <v>82966643377</v>
      </c>
      <c r="I8" s="4">
        <v>28010504</v>
      </c>
      <c r="K8" s="4">
        <v>341210</v>
      </c>
      <c r="M8" s="4">
        <v>378460260042</v>
      </c>
      <c r="O8" s="4">
        <v>373262988523</v>
      </c>
      <c r="Q8" s="4">
        <v>5197271519</v>
      </c>
    </row>
    <row r="9" spans="1:17" ht="24">
      <c r="A9" s="18" t="s">
        <v>289</v>
      </c>
      <c r="C9" s="4">
        <v>0</v>
      </c>
      <c r="E9" s="4">
        <v>0</v>
      </c>
      <c r="G9" s="4">
        <v>0</v>
      </c>
      <c r="I9" s="4">
        <v>0</v>
      </c>
      <c r="K9" s="4">
        <v>356555</v>
      </c>
      <c r="M9" s="4">
        <v>819501044</v>
      </c>
      <c r="O9" s="4">
        <v>786908847</v>
      </c>
      <c r="Q9" s="4">
        <v>32592197</v>
      </c>
    </row>
    <row r="10" spans="1:17" ht="24">
      <c r="A10" s="18" t="s">
        <v>295</v>
      </c>
      <c r="C10" s="4">
        <v>0</v>
      </c>
      <c r="E10" s="4">
        <v>0</v>
      </c>
      <c r="G10" s="4">
        <v>0</v>
      </c>
      <c r="I10" s="4">
        <v>0</v>
      </c>
      <c r="K10" s="4">
        <v>66800000</v>
      </c>
      <c r="M10" s="4">
        <v>99638032598</v>
      </c>
      <c r="O10" s="4">
        <v>99638032598</v>
      </c>
      <c r="Q10" s="4">
        <v>0</v>
      </c>
    </row>
    <row r="11" spans="1:17" ht="24">
      <c r="A11" s="18" t="s">
        <v>325</v>
      </c>
      <c r="C11" s="4"/>
      <c r="E11" s="4"/>
      <c r="G11" s="4"/>
      <c r="I11" s="4">
        <v>0</v>
      </c>
      <c r="K11" s="4"/>
      <c r="M11" s="4">
        <v>663948415298</v>
      </c>
      <c r="O11" s="4">
        <v>594971878784</v>
      </c>
      <c r="Q11" s="4">
        <v>68976536514</v>
      </c>
    </row>
    <row r="12" spans="1:17" ht="24">
      <c r="A12" s="3" t="s">
        <v>170</v>
      </c>
      <c r="C12" s="4">
        <v>10000</v>
      </c>
      <c r="E12" s="4">
        <v>10000000000</v>
      </c>
      <c r="G12" s="4">
        <v>9613036950</v>
      </c>
      <c r="I12" s="4">
        <v>386963050</v>
      </c>
      <c r="K12" s="4">
        <v>10000</v>
      </c>
      <c r="M12" s="4">
        <v>10000000000</v>
      </c>
      <c r="O12" s="4">
        <v>9613036950</v>
      </c>
      <c r="Q12" s="4">
        <v>386963050</v>
      </c>
    </row>
    <row r="13" spans="1:17" ht="24">
      <c r="A13" s="3" t="s">
        <v>90</v>
      </c>
      <c r="C13" s="4">
        <v>1270873</v>
      </c>
      <c r="E13" s="4">
        <v>1270873000000</v>
      </c>
      <c r="G13" s="4">
        <v>1040765622569</v>
      </c>
      <c r="I13" s="4">
        <v>230107377431</v>
      </c>
      <c r="K13" s="4">
        <v>1270873</v>
      </c>
      <c r="M13" s="4">
        <v>1270873000000</v>
      </c>
      <c r="O13" s="4">
        <v>1040765622569</v>
      </c>
      <c r="Q13" s="4">
        <v>230107377431</v>
      </c>
    </row>
    <row r="14" spans="1:17" ht="24">
      <c r="A14" s="3" t="s">
        <v>154</v>
      </c>
      <c r="C14" s="4">
        <v>480000</v>
      </c>
      <c r="E14" s="4">
        <v>480000000000</v>
      </c>
      <c r="G14" s="4">
        <v>479963400000</v>
      </c>
      <c r="I14" s="4">
        <v>36600000</v>
      </c>
      <c r="K14" s="4">
        <v>480000</v>
      </c>
      <c r="M14" s="4">
        <v>480000000000</v>
      </c>
      <c r="O14" s="4">
        <v>479963400000</v>
      </c>
      <c r="Q14" s="4">
        <v>36600000</v>
      </c>
    </row>
    <row r="15" spans="1:17" ht="24">
      <c r="A15" s="3" t="s">
        <v>157</v>
      </c>
      <c r="C15" s="4">
        <v>150000</v>
      </c>
      <c r="E15" s="4">
        <v>150000000000</v>
      </c>
      <c r="G15" s="4">
        <v>147660864139</v>
      </c>
      <c r="I15" s="4">
        <v>2339135861</v>
      </c>
      <c r="K15" s="4">
        <v>150000</v>
      </c>
      <c r="M15" s="4">
        <v>150000000000</v>
      </c>
      <c r="O15" s="4">
        <v>147660864139</v>
      </c>
      <c r="Q15" s="4">
        <v>2339135861</v>
      </c>
    </row>
    <row r="16" spans="1:17" ht="24">
      <c r="A16" s="3" t="s">
        <v>138</v>
      </c>
      <c r="C16" s="4">
        <v>5000</v>
      </c>
      <c r="E16" s="4">
        <v>4999618750</v>
      </c>
      <c r="G16" s="4">
        <v>5000000000</v>
      </c>
      <c r="I16" s="4">
        <v>-381250</v>
      </c>
      <c r="K16" s="4">
        <v>5000</v>
      </c>
      <c r="M16" s="4">
        <v>4999618750</v>
      </c>
      <c r="O16" s="4">
        <v>5000000000</v>
      </c>
      <c r="Q16" s="4">
        <v>-381250</v>
      </c>
    </row>
    <row r="17" spans="1:17" ht="24">
      <c r="A17" s="3" t="s">
        <v>195</v>
      </c>
      <c r="C17" s="4">
        <v>5000</v>
      </c>
      <c r="E17" s="4">
        <v>4999618750</v>
      </c>
      <c r="G17" s="4">
        <v>5000</v>
      </c>
      <c r="I17" s="4">
        <v>4999613750</v>
      </c>
      <c r="K17" s="4">
        <v>5000</v>
      </c>
      <c r="M17" s="4">
        <v>4999618750</v>
      </c>
      <c r="O17" s="4">
        <v>5000</v>
      </c>
      <c r="Q17" s="4">
        <v>4999613750</v>
      </c>
    </row>
    <row r="18" spans="1:17" ht="24">
      <c r="A18" s="3" t="s">
        <v>185</v>
      </c>
      <c r="C18" s="4">
        <v>1000000</v>
      </c>
      <c r="E18" s="4">
        <v>999925</v>
      </c>
      <c r="G18" s="4">
        <v>1000000000000</v>
      </c>
      <c r="I18" s="4">
        <v>-999999000075</v>
      </c>
      <c r="K18" s="4">
        <v>1000000</v>
      </c>
      <c r="M18" s="4">
        <v>999925</v>
      </c>
      <c r="O18" s="4">
        <v>1000000000000</v>
      </c>
      <c r="Q18" s="4">
        <v>-999999000075</v>
      </c>
    </row>
    <row r="19" spans="1:17" ht="24">
      <c r="A19" s="3" t="s">
        <v>271</v>
      </c>
      <c r="C19" s="4">
        <v>0</v>
      </c>
      <c r="E19" s="4">
        <v>0</v>
      </c>
      <c r="G19" s="4">
        <v>0</v>
      </c>
      <c r="I19" s="4">
        <v>0</v>
      </c>
      <c r="K19" s="4">
        <v>599798</v>
      </c>
      <c r="M19" s="4">
        <v>599798000000</v>
      </c>
      <c r="O19" s="4">
        <v>585711268549</v>
      </c>
      <c r="Q19" s="4">
        <v>14086731451</v>
      </c>
    </row>
    <row r="20" spans="1:17" ht="24">
      <c r="A20" s="3" t="s">
        <v>270</v>
      </c>
      <c r="C20" s="4">
        <v>0</v>
      </c>
      <c r="E20" s="4">
        <v>0</v>
      </c>
      <c r="G20" s="4">
        <v>0</v>
      </c>
      <c r="I20" s="4">
        <f t="shared" ref="I8:I33" si="0">E20-G20</f>
        <v>0</v>
      </c>
      <c r="K20" s="4">
        <v>696638</v>
      </c>
      <c r="M20" s="4">
        <v>696638000000</v>
      </c>
      <c r="O20" s="4">
        <v>685637156504</v>
      </c>
      <c r="Q20" s="4">
        <v>11000843496</v>
      </c>
    </row>
    <row r="21" spans="1:17" ht="24">
      <c r="A21" s="3" t="s">
        <v>268</v>
      </c>
      <c r="C21" s="4">
        <v>0</v>
      </c>
      <c r="E21" s="4">
        <v>0</v>
      </c>
      <c r="G21" s="4">
        <v>0</v>
      </c>
      <c r="I21" s="4">
        <f t="shared" si="0"/>
        <v>0</v>
      </c>
      <c r="K21" s="4">
        <v>342500</v>
      </c>
      <c r="M21" s="4">
        <v>342500000000</v>
      </c>
      <c r="O21" s="4">
        <v>341950241805</v>
      </c>
      <c r="Q21" s="4">
        <v>549758195</v>
      </c>
    </row>
    <row r="22" spans="1:17" ht="24">
      <c r="A22" s="3" t="s">
        <v>296</v>
      </c>
      <c r="C22" s="4">
        <v>0</v>
      </c>
      <c r="E22" s="4">
        <v>0</v>
      </c>
      <c r="G22" s="4">
        <v>0</v>
      </c>
      <c r="I22" s="4">
        <f t="shared" si="0"/>
        <v>0</v>
      </c>
      <c r="K22" s="4">
        <v>16164</v>
      </c>
      <c r="M22" s="4">
        <v>16164000000</v>
      </c>
      <c r="O22" s="4">
        <v>15080023700</v>
      </c>
      <c r="Q22" s="4">
        <v>1083976300</v>
      </c>
    </row>
    <row r="23" spans="1:17" ht="24">
      <c r="A23" s="3" t="s">
        <v>297</v>
      </c>
      <c r="C23" s="4">
        <v>0</v>
      </c>
      <c r="E23" s="4">
        <v>0</v>
      </c>
      <c r="G23" s="4">
        <v>0</v>
      </c>
      <c r="I23" s="4">
        <f t="shared" si="0"/>
        <v>0</v>
      </c>
      <c r="K23" s="4">
        <v>347453</v>
      </c>
      <c r="M23" s="4">
        <v>347453000000</v>
      </c>
      <c r="O23" s="4">
        <v>305770068554</v>
      </c>
      <c r="Q23" s="4">
        <v>41682931446</v>
      </c>
    </row>
    <row r="24" spans="1:17" ht="24">
      <c r="A24" s="3" t="s">
        <v>298</v>
      </c>
      <c r="C24" s="4">
        <v>0</v>
      </c>
      <c r="E24" s="4">
        <v>0</v>
      </c>
      <c r="G24" s="4">
        <v>0</v>
      </c>
      <c r="I24" s="4">
        <f t="shared" si="0"/>
        <v>0</v>
      </c>
      <c r="K24" s="4">
        <v>895043</v>
      </c>
      <c r="M24" s="4">
        <v>895043000000</v>
      </c>
      <c r="O24" s="4">
        <v>774591698949</v>
      </c>
      <c r="Q24" s="4">
        <v>120451301051</v>
      </c>
    </row>
    <row r="25" spans="1:17" ht="24">
      <c r="A25" s="3" t="s">
        <v>299</v>
      </c>
      <c r="C25" s="4">
        <v>0</v>
      </c>
      <c r="E25" s="4">
        <v>0</v>
      </c>
      <c r="G25" s="4">
        <v>0</v>
      </c>
      <c r="I25" s="4">
        <f t="shared" si="0"/>
        <v>0</v>
      </c>
      <c r="K25" s="4">
        <v>109793</v>
      </c>
      <c r="M25" s="4">
        <v>109793000000</v>
      </c>
      <c r="O25" s="4">
        <v>99355088596</v>
      </c>
      <c r="Q25" s="4">
        <v>10437911404</v>
      </c>
    </row>
    <row r="26" spans="1:17" ht="24">
      <c r="A26" s="3" t="s">
        <v>300</v>
      </c>
      <c r="C26" s="4">
        <v>0</v>
      </c>
      <c r="E26" s="4">
        <v>0</v>
      </c>
      <c r="G26" s="4">
        <v>0</v>
      </c>
      <c r="I26" s="4">
        <f t="shared" si="0"/>
        <v>0</v>
      </c>
      <c r="K26" s="4">
        <v>536</v>
      </c>
      <c r="M26" s="4">
        <v>536000000</v>
      </c>
      <c r="O26" s="4">
        <v>513448846</v>
      </c>
      <c r="Q26" s="4">
        <v>22551154</v>
      </c>
    </row>
    <row r="27" spans="1:17" ht="24">
      <c r="A27" s="3" t="s">
        <v>301</v>
      </c>
      <c r="C27" s="4">
        <v>0</v>
      </c>
      <c r="E27" s="4">
        <v>0</v>
      </c>
      <c r="G27" s="4">
        <v>0</v>
      </c>
      <c r="I27" s="4">
        <f t="shared" si="0"/>
        <v>0</v>
      </c>
      <c r="K27" s="4">
        <v>342248</v>
      </c>
      <c r="M27" s="4">
        <v>342248000000</v>
      </c>
      <c r="O27" s="4">
        <v>293993392082</v>
      </c>
      <c r="Q27" s="4">
        <v>48254607918</v>
      </c>
    </row>
    <row r="28" spans="1:17" ht="24">
      <c r="A28" s="3" t="s">
        <v>302</v>
      </c>
      <c r="C28" s="4">
        <v>0</v>
      </c>
      <c r="E28" s="4">
        <v>0</v>
      </c>
      <c r="G28" s="4">
        <v>0</v>
      </c>
      <c r="I28" s="4">
        <f t="shared" si="0"/>
        <v>0</v>
      </c>
      <c r="K28" s="4">
        <v>338000</v>
      </c>
      <c r="M28" s="4">
        <v>338000000000</v>
      </c>
      <c r="O28" s="4">
        <v>288535357501</v>
      </c>
      <c r="Q28" s="4">
        <v>49464642499</v>
      </c>
    </row>
    <row r="29" spans="1:17" ht="24">
      <c r="A29" s="3" t="s">
        <v>265</v>
      </c>
      <c r="C29" s="4">
        <v>0</v>
      </c>
      <c r="E29" s="4">
        <v>0</v>
      </c>
      <c r="G29" s="4">
        <v>0</v>
      </c>
      <c r="I29" s="4">
        <f t="shared" si="0"/>
        <v>0</v>
      </c>
      <c r="K29" s="4">
        <v>207017</v>
      </c>
      <c r="M29" s="4">
        <v>207017000000</v>
      </c>
      <c r="O29" s="4">
        <v>204897668607</v>
      </c>
      <c r="Q29" s="4">
        <v>2119331393</v>
      </c>
    </row>
    <row r="30" spans="1:17" ht="24">
      <c r="A30" s="3" t="s">
        <v>266</v>
      </c>
      <c r="C30" s="4">
        <v>0</v>
      </c>
      <c r="E30" s="4">
        <v>0</v>
      </c>
      <c r="G30" s="4">
        <v>0</v>
      </c>
      <c r="I30" s="4">
        <f t="shared" si="0"/>
        <v>0</v>
      </c>
      <c r="K30" s="4">
        <v>600000</v>
      </c>
      <c r="M30" s="4">
        <v>600000000000</v>
      </c>
      <c r="O30" s="4">
        <v>570212717964</v>
      </c>
      <c r="Q30" s="4">
        <v>29787282036</v>
      </c>
    </row>
    <row r="31" spans="1:17" ht="24">
      <c r="A31" s="3" t="s">
        <v>276</v>
      </c>
      <c r="C31" s="4">
        <v>0</v>
      </c>
      <c r="E31" s="4">
        <v>0</v>
      </c>
      <c r="G31" s="4">
        <v>0</v>
      </c>
      <c r="I31" s="4">
        <f t="shared" si="0"/>
        <v>0</v>
      </c>
      <c r="K31" s="4">
        <v>312924</v>
      </c>
      <c r="M31" s="4">
        <v>312924000000</v>
      </c>
      <c r="O31" s="4">
        <v>300011060025</v>
      </c>
      <c r="Q31" s="4">
        <v>12912939975</v>
      </c>
    </row>
    <row r="32" spans="1:17" ht="24">
      <c r="A32" s="3" t="s">
        <v>274</v>
      </c>
      <c r="C32" s="4">
        <v>0</v>
      </c>
      <c r="E32" s="4">
        <v>0</v>
      </c>
      <c r="G32" s="4">
        <v>0</v>
      </c>
      <c r="I32" s="4">
        <f t="shared" si="0"/>
        <v>0</v>
      </c>
      <c r="K32" s="4">
        <v>950000</v>
      </c>
      <c r="M32" s="4">
        <v>949934312500</v>
      </c>
      <c r="O32" s="4">
        <v>944722909385</v>
      </c>
      <c r="Q32" s="4">
        <v>5211403115</v>
      </c>
    </row>
    <row r="33" spans="1:17" ht="24">
      <c r="A33" s="3" t="s">
        <v>303</v>
      </c>
      <c r="C33" s="4">
        <v>0</v>
      </c>
      <c r="E33" s="4">
        <v>0</v>
      </c>
      <c r="G33" s="4">
        <v>0</v>
      </c>
      <c r="I33" s="4">
        <f t="shared" si="0"/>
        <v>0</v>
      </c>
      <c r="K33" s="4">
        <v>1165187</v>
      </c>
      <c r="M33" s="4">
        <v>1165187000000</v>
      </c>
      <c r="O33" s="4">
        <v>1010606139205</v>
      </c>
      <c r="Q33" s="4">
        <v>154580860795</v>
      </c>
    </row>
    <row r="34" spans="1:17" ht="24.75" thickBot="1">
      <c r="A34" s="18" t="s">
        <v>326</v>
      </c>
      <c r="C34" s="4"/>
      <c r="E34" s="4">
        <v>0</v>
      </c>
      <c r="G34" s="4">
        <v>0</v>
      </c>
      <c r="I34" s="4">
        <v>0</v>
      </c>
      <c r="K34" s="4"/>
      <c r="M34" s="4">
        <v>0</v>
      </c>
      <c r="O34" s="4">
        <v>0</v>
      </c>
      <c r="Q34" s="4">
        <v>-48863013646</v>
      </c>
    </row>
    <row r="35" spans="1:17" ht="23.25" thickBot="1">
      <c r="A35" s="2" t="s">
        <v>25</v>
      </c>
      <c r="C35" s="2" t="s">
        <v>25</v>
      </c>
      <c r="E35" s="5">
        <f>SUM(E12:E34)</f>
        <v>1920873237425</v>
      </c>
      <c r="G35" s="5">
        <f>SUM(G12:G34)</f>
        <v>2683002928658</v>
      </c>
      <c r="I35" s="5">
        <f>SUM(I8:I34)</f>
        <v>-762101680729</v>
      </c>
      <c r="K35" s="2" t="s">
        <v>25</v>
      </c>
      <c r="M35" s="5">
        <f>SUM(M8:M34)</f>
        <v>9986974758907</v>
      </c>
      <c r="O35" s="5">
        <f>SUM(O8:O34)</f>
        <v>10173250977682</v>
      </c>
      <c r="Q35" s="5">
        <f>SUM(Q12:Q34)</f>
        <v>-309345632651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9"/>
  <sheetViews>
    <sheetView rightToLeft="1" workbookViewId="0">
      <selection activeCell="E9" sqref="E9"/>
    </sheetView>
  </sheetViews>
  <sheetFormatPr defaultRowHeight="22.5"/>
  <cols>
    <col min="1" max="1" width="48" style="2" bestFit="1" customWidth="1"/>
    <col min="2" max="2" width="1" style="2" customWidth="1"/>
    <col min="3" max="3" width="14" style="2" bestFit="1" customWidth="1"/>
    <col min="4" max="4" width="1" style="2" customWidth="1"/>
    <col min="5" max="5" width="21.28515625" style="2" bestFit="1" customWidth="1"/>
    <col min="6" max="6" width="1" style="2" customWidth="1"/>
    <col min="7" max="7" width="21.710937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4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1.8554687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  <c r="J3" s="11" t="s">
        <v>257</v>
      </c>
      <c r="K3" s="11" t="s">
        <v>257</v>
      </c>
      <c r="L3" s="11" t="s">
        <v>257</v>
      </c>
      <c r="M3" s="11" t="s">
        <v>257</v>
      </c>
      <c r="N3" s="11" t="s">
        <v>257</v>
      </c>
      <c r="O3" s="11" t="s">
        <v>257</v>
      </c>
      <c r="P3" s="11" t="s">
        <v>257</v>
      </c>
      <c r="Q3" s="11" t="s">
        <v>257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5" spans="1:17" ht="25.5">
      <c r="A5" s="20" t="s">
        <v>352</v>
      </c>
      <c r="B5" s="20"/>
      <c r="C5" s="20"/>
      <c r="D5" s="20"/>
      <c r="E5" s="20"/>
      <c r="F5" s="20"/>
      <c r="G5" s="20"/>
      <c r="H5" s="20"/>
    </row>
    <row r="6" spans="1:17" ht="24">
      <c r="A6" s="10" t="s">
        <v>3</v>
      </c>
      <c r="C6" s="10" t="s">
        <v>259</v>
      </c>
      <c r="D6" s="10" t="s">
        <v>259</v>
      </c>
      <c r="E6" s="10" t="s">
        <v>259</v>
      </c>
      <c r="F6" s="10" t="s">
        <v>259</v>
      </c>
      <c r="G6" s="10" t="s">
        <v>259</v>
      </c>
      <c r="H6" s="10" t="s">
        <v>259</v>
      </c>
      <c r="I6" s="10" t="s">
        <v>259</v>
      </c>
      <c r="K6" s="10" t="s">
        <v>260</v>
      </c>
      <c r="L6" s="10" t="s">
        <v>260</v>
      </c>
      <c r="M6" s="10" t="s">
        <v>260</v>
      </c>
      <c r="N6" s="10" t="s">
        <v>260</v>
      </c>
      <c r="O6" s="10" t="s">
        <v>260</v>
      </c>
      <c r="P6" s="10" t="s">
        <v>260</v>
      </c>
      <c r="Q6" s="10" t="s">
        <v>260</v>
      </c>
    </row>
    <row r="7" spans="1:17" ht="24">
      <c r="A7" s="10" t="s">
        <v>3</v>
      </c>
      <c r="C7" s="10" t="s">
        <v>7</v>
      </c>
      <c r="E7" s="10" t="s">
        <v>291</v>
      </c>
      <c r="G7" s="10" t="s">
        <v>292</v>
      </c>
      <c r="I7" s="10" t="s">
        <v>293</v>
      </c>
      <c r="K7" s="10" t="s">
        <v>7</v>
      </c>
      <c r="M7" s="10" t="s">
        <v>291</v>
      </c>
      <c r="O7" s="10" t="s">
        <v>292</v>
      </c>
      <c r="Q7" s="10" t="s">
        <v>293</v>
      </c>
    </row>
    <row r="8" spans="1:17" ht="24">
      <c r="A8" s="3" t="s">
        <v>21</v>
      </c>
      <c r="C8" s="4">
        <v>66800000</v>
      </c>
      <c r="E8" s="4">
        <v>94807136735</v>
      </c>
      <c r="G8" s="4">
        <v>101118754107</v>
      </c>
      <c r="I8" s="4">
        <f>E8-G8</f>
        <v>-6311617372</v>
      </c>
      <c r="K8" s="4">
        <v>66800000</v>
      </c>
      <c r="M8" s="4">
        <v>94807136735</v>
      </c>
      <c r="O8" s="4">
        <v>99638032598</v>
      </c>
      <c r="Q8" s="4">
        <f>M8-O8</f>
        <v>-4830895863</v>
      </c>
    </row>
    <row r="9" spans="1:17" ht="24">
      <c r="A9" s="3" t="s">
        <v>22</v>
      </c>
      <c r="C9" s="4">
        <v>367647050</v>
      </c>
      <c r="E9" s="4">
        <v>2585181827661</v>
      </c>
      <c r="G9" s="4">
        <v>2529967901780</v>
      </c>
      <c r="I9" s="4">
        <f t="shared" ref="I9:I66" si="0">E9-G9</f>
        <v>55213925881</v>
      </c>
      <c r="K9" s="4">
        <v>367647050</v>
      </c>
      <c r="M9" s="4">
        <v>2585181827661</v>
      </c>
      <c r="O9" s="4">
        <v>2500600130245</v>
      </c>
      <c r="Q9" s="4">
        <f t="shared" ref="Q9:Q66" si="1">M9-O9</f>
        <v>84581697416</v>
      </c>
    </row>
    <row r="10" spans="1:17" ht="24">
      <c r="A10" s="3" t="s">
        <v>19</v>
      </c>
      <c r="C10" s="4">
        <v>569500000</v>
      </c>
      <c r="E10" s="4">
        <v>3523664287229</v>
      </c>
      <c r="G10" s="4">
        <v>3468155671227</v>
      </c>
      <c r="I10" s="4">
        <f t="shared" si="0"/>
        <v>55508616002</v>
      </c>
      <c r="K10" s="4">
        <v>569500000</v>
      </c>
      <c r="M10" s="4">
        <v>3523664287229</v>
      </c>
      <c r="O10" s="4">
        <v>3314443946815</v>
      </c>
      <c r="Q10" s="4">
        <f t="shared" si="1"/>
        <v>209220340414</v>
      </c>
    </row>
    <row r="11" spans="1:17" ht="24">
      <c r="A11" s="3" t="s">
        <v>17</v>
      </c>
      <c r="C11" s="4">
        <v>1666431</v>
      </c>
      <c r="E11" s="4">
        <v>242498145496</v>
      </c>
      <c r="G11" s="4">
        <v>238589343820</v>
      </c>
      <c r="I11" s="4">
        <f t="shared" si="0"/>
        <v>3908801676</v>
      </c>
      <c r="K11" s="4">
        <v>1666431</v>
      </c>
      <c r="M11" s="4">
        <v>242498145496</v>
      </c>
      <c r="O11" s="4">
        <v>200065086578</v>
      </c>
      <c r="Q11" s="4">
        <f t="shared" si="1"/>
        <v>42433058918</v>
      </c>
    </row>
    <row r="12" spans="1:17" ht="24">
      <c r="A12" s="18" t="s">
        <v>16</v>
      </c>
      <c r="C12" s="4">
        <v>268799567</v>
      </c>
      <c r="E12" s="4">
        <v>3793299489504</v>
      </c>
      <c r="G12" s="4">
        <v>3702714035425</v>
      </c>
      <c r="I12" s="4">
        <f t="shared" si="0"/>
        <v>90585454079</v>
      </c>
      <c r="K12" s="4">
        <v>268799567</v>
      </c>
      <c r="M12" s="4">
        <v>3793299489504</v>
      </c>
      <c r="O12" s="4">
        <v>3629999994418</v>
      </c>
      <c r="Q12" s="4">
        <f t="shared" si="1"/>
        <v>163299495086</v>
      </c>
    </row>
    <row r="13" spans="1:17" ht="24">
      <c r="A13" s="18" t="s">
        <v>18</v>
      </c>
      <c r="C13" s="4">
        <v>264359199</v>
      </c>
      <c r="E13" s="4">
        <v>618141143921</v>
      </c>
      <c r="G13" s="4">
        <v>607361140986</v>
      </c>
      <c r="I13" s="4">
        <f t="shared" si="0"/>
        <v>10780002935</v>
      </c>
      <c r="K13" s="4">
        <v>264359199</v>
      </c>
      <c r="M13" s="4">
        <v>618141143921</v>
      </c>
      <c r="O13" s="4">
        <v>534530389452</v>
      </c>
      <c r="Q13" s="4">
        <f t="shared" si="1"/>
        <v>83610754469</v>
      </c>
    </row>
    <row r="14" spans="1:17" ht="24">
      <c r="A14" s="18" t="s">
        <v>15</v>
      </c>
      <c r="C14" s="4">
        <v>147049416</v>
      </c>
      <c r="E14" s="4">
        <v>2247650323560</v>
      </c>
      <c r="G14" s="4">
        <v>2192506792560</v>
      </c>
      <c r="I14" s="4">
        <f t="shared" si="0"/>
        <v>55143531000</v>
      </c>
      <c r="K14" s="4">
        <v>147049416</v>
      </c>
      <c r="M14" s="4">
        <v>2247650323560</v>
      </c>
      <c r="O14" s="4">
        <v>1999999990591</v>
      </c>
      <c r="Q14" s="4">
        <f t="shared" si="1"/>
        <v>247650332969</v>
      </c>
    </row>
    <row r="15" spans="1:17" ht="24">
      <c r="A15" s="3" t="s">
        <v>20</v>
      </c>
      <c r="C15" s="4">
        <v>462962962</v>
      </c>
      <c r="E15" s="4">
        <v>2153546298298</v>
      </c>
      <c r="G15" s="4">
        <v>2107961290059</v>
      </c>
      <c r="I15" s="4">
        <f>E15-G15</f>
        <v>45585008239</v>
      </c>
      <c r="K15" s="4">
        <v>462962962</v>
      </c>
      <c r="M15" s="4">
        <v>2153546298298</v>
      </c>
      <c r="O15" s="4">
        <v>2000602911886</v>
      </c>
      <c r="Q15" s="4">
        <f t="shared" si="1"/>
        <v>152943386412</v>
      </c>
    </row>
    <row r="16" spans="1:17" ht="24">
      <c r="A16" s="3" t="s">
        <v>193</v>
      </c>
      <c r="C16" s="4">
        <v>2098065</v>
      </c>
      <c r="E16" s="4">
        <v>1968491555418</v>
      </c>
      <c r="G16" s="4">
        <v>1991827167062</v>
      </c>
      <c r="I16" s="4">
        <f t="shared" si="0"/>
        <v>-23335611644</v>
      </c>
      <c r="K16" s="4">
        <v>2098065</v>
      </c>
      <c r="M16" s="4">
        <v>1968491555418</v>
      </c>
      <c r="O16" s="4">
        <v>1991827167062</v>
      </c>
      <c r="Q16" s="4">
        <f t="shared" si="1"/>
        <v>-23335611644</v>
      </c>
    </row>
    <row r="17" spans="1:17" ht="24">
      <c r="A17" s="3" t="s">
        <v>195</v>
      </c>
      <c r="C17" s="4">
        <v>995000</v>
      </c>
      <c r="E17" s="4">
        <v>995000381250</v>
      </c>
      <c r="G17" s="4">
        <v>995075</v>
      </c>
      <c r="I17" s="13">
        <f t="shared" si="0"/>
        <v>994999386175</v>
      </c>
      <c r="K17" s="4">
        <v>995000</v>
      </c>
      <c r="M17" s="4">
        <v>994924131250</v>
      </c>
      <c r="O17" s="4">
        <v>995075</v>
      </c>
      <c r="Q17" s="4">
        <f t="shared" si="1"/>
        <v>994923136175</v>
      </c>
    </row>
    <row r="18" spans="1:17" ht="24">
      <c r="A18" s="3" t="s">
        <v>138</v>
      </c>
      <c r="C18" s="4">
        <v>2495000</v>
      </c>
      <c r="E18" s="4">
        <v>2494809756250</v>
      </c>
      <c r="G18" s="4">
        <v>2494809375000</v>
      </c>
      <c r="I18" s="4">
        <f t="shared" si="0"/>
        <v>381250</v>
      </c>
      <c r="K18" s="4">
        <v>2495000</v>
      </c>
      <c r="M18" s="4">
        <v>2494809756250</v>
      </c>
      <c r="O18" s="4">
        <v>2495000000000</v>
      </c>
      <c r="Q18" s="4">
        <f t="shared" si="1"/>
        <v>-190243750</v>
      </c>
    </row>
    <row r="19" spans="1:17" ht="24">
      <c r="A19" s="3" t="s">
        <v>51</v>
      </c>
      <c r="C19" s="4">
        <v>84110</v>
      </c>
      <c r="E19" s="4">
        <v>222835805428</v>
      </c>
      <c r="G19" s="4">
        <v>222835805428</v>
      </c>
      <c r="I19" s="4">
        <f t="shared" si="0"/>
        <v>0</v>
      </c>
      <c r="K19" s="4">
        <v>84110</v>
      </c>
      <c r="M19" s="4">
        <v>222835805428</v>
      </c>
      <c r="O19" s="4">
        <v>222997478600</v>
      </c>
      <c r="Q19" s="4">
        <f t="shared" si="1"/>
        <v>-161673172</v>
      </c>
    </row>
    <row r="20" spans="1:17" ht="24">
      <c r="A20" s="3" t="s">
        <v>117</v>
      </c>
      <c r="C20" s="4">
        <v>1000000</v>
      </c>
      <c r="E20" s="4">
        <v>938161459733</v>
      </c>
      <c r="G20" s="4">
        <v>931194990967</v>
      </c>
      <c r="I20" s="4">
        <f t="shared" si="0"/>
        <v>6966468766</v>
      </c>
      <c r="K20" s="4">
        <v>1000000</v>
      </c>
      <c r="M20" s="4">
        <v>938161459733</v>
      </c>
      <c r="O20" s="4">
        <v>1000011326250</v>
      </c>
      <c r="Q20" s="4">
        <f t="shared" si="1"/>
        <v>-61849866517</v>
      </c>
    </row>
    <row r="21" spans="1:17" ht="24">
      <c r="A21" s="3" t="s">
        <v>168</v>
      </c>
      <c r="C21" s="4">
        <v>3000000</v>
      </c>
      <c r="E21" s="4">
        <v>2695042487340</v>
      </c>
      <c r="G21" s="4">
        <v>2720525544108</v>
      </c>
      <c r="I21" s="4">
        <f t="shared" si="0"/>
        <v>-25483056768</v>
      </c>
      <c r="K21" s="4">
        <v>3000000</v>
      </c>
      <c r="M21" s="4">
        <v>2695042487340</v>
      </c>
      <c r="O21" s="4">
        <v>2792190000000</v>
      </c>
      <c r="Q21" s="4">
        <f t="shared" si="1"/>
        <v>-97147512660</v>
      </c>
    </row>
    <row r="22" spans="1:17" ht="24">
      <c r="A22" s="3" t="s">
        <v>165</v>
      </c>
      <c r="C22" s="4">
        <v>4100000</v>
      </c>
      <c r="E22" s="4">
        <v>3736241889831</v>
      </c>
      <c r="G22" s="4">
        <v>3794703431799</v>
      </c>
      <c r="I22" s="4">
        <f t="shared" si="0"/>
        <v>-58461541968</v>
      </c>
      <c r="K22" s="4">
        <v>4100000</v>
      </c>
      <c r="M22" s="4">
        <v>3736241889831</v>
      </c>
      <c r="O22" s="4">
        <v>3843770288967</v>
      </c>
      <c r="Q22" s="4">
        <f t="shared" si="1"/>
        <v>-107528399136</v>
      </c>
    </row>
    <row r="23" spans="1:17" ht="24">
      <c r="A23" s="3" t="s">
        <v>182</v>
      </c>
      <c r="C23" s="4">
        <v>450000</v>
      </c>
      <c r="E23" s="4">
        <v>423847429169</v>
      </c>
      <c r="G23" s="4">
        <v>420568979169</v>
      </c>
      <c r="I23" s="4">
        <f t="shared" si="0"/>
        <v>3278450000</v>
      </c>
      <c r="K23" s="4">
        <v>450000</v>
      </c>
      <c r="M23" s="4">
        <v>423847429169</v>
      </c>
      <c r="O23" s="4">
        <v>450000000000</v>
      </c>
      <c r="Q23" s="4">
        <f t="shared" si="1"/>
        <v>-26152570831</v>
      </c>
    </row>
    <row r="24" spans="1:17" ht="24">
      <c r="A24" s="3" t="s">
        <v>54</v>
      </c>
      <c r="C24" s="4">
        <v>1440000</v>
      </c>
      <c r="E24" s="4">
        <v>1439890200000</v>
      </c>
      <c r="G24" s="4">
        <v>1439890200000</v>
      </c>
      <c r="I24" s="4">
        <f t="shared" si="0"/>
        <v>0</v>
      </c>
      <c r="K24" s="4">
        <v>1440000</v>
      </c>
      <c r="M24" s="4">
        <v>1439890200000</v>
      </c>
      <c r="O24" s="4">
        <v>1440000000000</v>
      </c>
      <c r="Q24" s="4">
        <f t="shared" si="1"/>
        <v>-109800000</v>
      </c>
    </row>
    <row r="25" spans="1:17" ht="24">
      <c r="A25" s="3" t="s">
        <v>162</v>
      </c>
      <c r="C25" s="4">
        <v>1000000</v>
      </c>
      <c r="E25" s="4">
        <v>930123072707</v>
      </c>
      <c r="G25" s="4">
        <v>929878091388</v>
      </c>
      <c r="I25" s="4">
        <f t="shared" si="0"/>
        <v>244981319</v>
      </c>
      <c r="K25" s="4">
        <v>1000000</v>
      </c>
      <c r="M25" s="4">
        <v>930123072707</v>
      </c>
      <c r="O25" s="4">
        <v>904111250000</v>
      </c>
      <c r="Q25" s="4">
        <f t="shared" si="1"/>
        <v>26011822707</v>
      </c>
    </row>
    <row r="26" spans="1:17" ht="24">
      <c r="A26" s="3" t="s">
        <v>126</v>
      </c>
      <c r="C26" s="4">
        <v>3500000</v>
      </c>
      <c r="E26" s="4">
        <v>3362536587033</v>
      </c>
      <c r="G26" s="4">
        <v>3343029074595</v>
      </c>
      <c r="I26" s="4">
        <f t="shared" si="0"/>
        <v>19507512438</v>
      </c>
      <c r="K26" s="4">
        <v>3500000</v>
      </c>
      <c r="M26" s="4">
        <v>3362536587033</v>
      </c>
      <c r="O26" s="4">
        <v>3500000000000</v>
      </c>
      <c r="Q26" s="4">
        <f t="shared" si="1"/>
        <v>-137463412967</v>
      </c>
    </row>
    <row r="27" spans="1:17" ht="24">
      <c r="A27" s="3" t="s">
        <v>114</v>
      </c>
      <c r="C27" s="4">
        <v>4000000</v>
      </c>
      <c r="E27" s="4">
        <v>3840183163705</v>
      </c>
      <c r="G27" s="4">
        <v>3813233218795</v>
      </c>
      <c r="I27" s="4">
        <f t="shared" si="0"/>
        <v>26949944910</v>
      </c>
      <c r="K27" s="4">
        <v>4000000</v>
      </c>
      <c r="M27" s="4">
        <v>3840183163705</v>
      </c>
      <c r="O27" s="4">
        <v>4000000000000</v>
      </c>
      <c r="Q27" s="4">
        <f t="shared" si="1"/>
        <v>-159816836295</v>
      </c>
    </row>
    <row r="28" spans="1:17" ht="24">
      <c r="A28" s="3" t="s">
        <v>68</v>
      </c>
      <c r="C28" s="4">
        <v>339795</v>
      </c>
      <c r="E28" s="4">
        <v>192649074387</v>
      </c>
      <c r="G28" s="4">
        <v>194820198877</v>
      </c>
      <c r="I28" s="4">
        <f t="shared" si="0"/>
        <v>-2171124490</v>
      </c>
      <c r="K28" s="4">
        <v>339795</v>
      </c>
      <c r="M28" s="4">
        <v>192649074387</v>
      </c>
      <c r="O28" s="4">
        <v>180862074280</v>
      </c>
      <c r="Q28" s="4">
        <f t="shared" si="1"/>
        <v>11787000107</v>
      </c>
    </row>
    <row r="29" spans="1:17" ht="24">
      <c r="A29" s="3" t="s">
        <v>66</v>
      </c>
      <c r="C29" s="4">
        <v>73594</v>
      </c>
      <c r="E29" s="4">
        <v>42827706198</v>
      </c>
      <c r="G29" s="4">
        <v>43342824917</v>
      </c>
      <c r="I29" s="4">
        <f t="shared" si="0"/>
        <v>-515118719</v>
      </c>
      <c r="K29" s="4">
        <v>73594</v>
      </c>
      <c r="M29" s="4">
        <v>42827706198</v>
      </c>
      <c r="O29" s="4">
        <v>40178911377</v>
      </c>
      <c r="Q29" s="4">
        <f t="shared" si="1"/>
        <v>2648794821</v>
      </c>
    </row>
    <row r="30" spans="1:17" ht="24">
      <c r="A30" s="3" t="s">
        <v>63</v>
      </c>
      <c r="C30" s="4">
        <v>46184</v>
      </c>
      <c r="E30" s="4">
        <v>28100821148</v>
      </c>
      <c r="G30" s="4">
        <v>28280925015</v>
      </c>
      <c r="I30" s="4">
        <f t="shared" si="0"/>
        <v>-180103867</v>
      </c>
      <c r="K30" s="4">
        <v>46184</v>
      </c>
      <c r="M30" s="4">
        <v>28100821148</v>
      </c>
      <c r="O30" s="4">
        <v>26340592963</v>
      </c>
      <c r="Q30" s="4">
        <f t="shared" si="1"/>
        <v>1760228185</v>
      </c>
    </row>
    <row r="31" spans="1:17" ht="24">
      <c r="A31" s="3" t="s">
        <v>79</v>
      </c>
      <c r="C31" s="4">
        <v>201535</v>
      </c>
      <c r="E31" s="4">
        <v>146262949599</v>
      </c>
      <c r="G31" s="4">
        <v>145759150517</v>
      </c>
      <c r="I31" s="4">
        <f t="shared" si="0"/>
        <v>503799082</v>
      </c>
      <c r="K31" s="4">
        <v>201535</v>
      </c>
      <c r="M31" s="4">
        <v>146262949599</v>
      </c>
      <c r="O31" s="4">
        <v>117862644132</v>
      </c>
      <c r="Q31" s="4">
        <f t="shared" si="1"/>
        <v>28400305467</v>
      </c>
    </row>
    <row r="32" spans="1:17" ht="24">
      <c r="A32" s="3" t="s">
        <v>76</v>
      </c>
      <c r="C32" s="4">
        <v>305135</v>
      </c>
      <c r="E32" s="4">
        <v>238200730309</v>
      </c>
      <c r="G32" s="4">
        <v>236763654044</v>
      </c>
      <c r="I32" s="4">
        <f t="shared" si="0"/>
        <v>1437076265</v>
      </c>
      <c r="K32" s="4">
        <v>305135</v>
      </c>
      <c r="M32" s="4">
        <v>238200730309</v>
      </c>
      <c r="O32" s="4">
        <v>201537934978</v>
      </c>
      <c r="Q32" s="4">
        <f t="shared" si="1"/>
        <v>36662795331</v>
      </c>
    </row>
    <row r="33" spans="1:17" ht="24">
      <c r="A33" s="3" t="s">
        <v>84</v>
      </c>
      <c r="C33" s="4">
        <v>52417</v>
      </c>
      <c r="E33" s="4">
        <v>29240690357</v>
      </c>
      <c r="G33" s="4">
        <v>29577181837</v>
      </c>
      <c r="I33" s="4">
        <f t="shared" si="0"/>
        <v>-336491480</v>
      </c>
      <c r="K33" s="4">
        <v>52417</v>
      </c>
      <c r="M33" s="4">
        <v>29240690357</v>
      </c>
      <c r="O33" s="4">
        <v>27446922399</v>
      </c>
      <c r="Q33" s="4">
        <f t="shared" si="1"/>
        <v>1793767958</v>
      </c>
    </row>
    <row r="34" spans="1:17" ht="24">
      <c r="A34" s="3" t="s">
        <v>179</v>
      </c>
      <c r="C34" s="4">
        <v>1000000</v>
      </c>
      <c r="E34" s="4">
        <v>986104803775</v>
      </c>
      <c r="G34" s="4">
        <v>980705215525</v>
      </c>
      <c r="I34" s="4">
        <f t="shared" si="0"/>
        <v>5399588250</v>
      </c>
      <c r="K34" s="4">
        <v>1000000</v>
      </c>
      <c r="M34" s="4">
        <v>986104803775</v>
      </c>
      <c r="O34" s="4">
        <v>950011250000</v>
      </c>
      <c r="Q34" s="4">
        <f t="shared" si="1"/>
        <v>36093553775</v>
      </c>
    </row>
    <row r="35" spans="1:17" ht="24">
      <c r="A35" s="3" t="s">
        <v>188</v>
      </c>
      <c r="C35" s="4">
        <v>1500000</v>
      </c>
      <c r="E35" s="4">
        <v>1426688206728</v>
      </c>
      <c r="G35" s="4">
        <v>1421122500000</v>
      </c>
      <c r="I35" s="4">
        <f t="shared" si="0"/>
        <v>5565706728</v>
      </c>
      <c r="K35" s="4">
        <v>1500000</v>
      </c>
      <c r="M35" s="4">
        <v>1426688206728</v>
      </c>
      <c r="O35" s="4">
        <v>1421122500000</v>
      </c>
      <c r="Q35" s="4">
        <f t="shared" si="1"/>
        <v>5565706728</v>
      </c>
    </row>
    <row r="36" spans="1:17" ht="24">
      <c r="A36" s="3" t="s">
        <v>48</v>
      </c>
      <c r="C36" s="4">
        <v>362205</v>
      </c>
      <c r="E36" s="4">
        <v>1582431723701</v>
      </c>
      <c r="G36" s="4">
        <v>1557294461983</v>
      </c>
      <c r="I36" s="4">
        <f t="shared" si="0"/>
        <v>25137261718</v>
      </c>
      <c r="K36" s="4">
        <v>362205</v>
      </c>
      <c r="M36" s="4">
        <v>1582431723701</v>
      </c>
      <c r="O36" s="4">
        <v>1389195989066</v>
      </c>
      <c r="Q36" s="4">
        <f t="shared" si="1"/>
        <v>193235734635</v>
      </c>
    </row>
    <row r="37" spans="1:17" ht="24">
      <c r="A37" s="3" t="s">
        <v>135</v>
      </c>
      <c r="C37" s="4">
        <v>1000000</v>
      </c>
      <c r="E37" s="4">
        <v>998368868568</v>
      </c>
      <c r="G37" s="4">
        <v>995455090761</v>
      </c>
      <c r="I37" s="4">
        <f t="shared" si="0"/>
        <v>2913777807</v>
      </c>
      <c r="K37" s="4">
        <v>1000000</v>
      </c>
      <c r="M37" s="4">
        <v>998368868568</v>
      </c>
      <c r="O37" s="4">
        <v>973876627444</v>
      </c>
      <c r="Q37" s="4">
        <f t="shared" si="1"/>
        <v>24492241124</v>
      </c>
    </row>
    <row r="38" spans="1:17" ht="24">
      <c r="A38" s="3" t="s">
        <v>44</v>
      </c>
      <c r="C38" s="4">
        <v>4360</v>
      </c>
      <c r="E38" s="4">
        <v>20923217759</v>
      </c>
      <c r="G38" s="4">
        <v>20424346921</v>
      </c>
      <c r="I38" s="4">
        <f t="shared" si="0"/>
        <v>498870838</v>
      </c>
      <c r="K38" s="4">
        <v>4360</v>
      </c>
      <c r="M38" s="4">
        <v>20923217759</v>
      </c>
      <c r="O38" s="4">
        <v>15008401205</v>
      </c>
      <c r="Q38" s="4">
        <f t="shared" si="1"/>
        <v>5914816554</v>
      </c>
    </row>
    <row r="39" spans="1:17" ht="24">
      <c r="A39" s="3" t="s">
        <v>93</v>
      </c>
      <c r="C39" s="4">
        <v>1010965</v>
      </c>
      <c r="E39" s="4">
        <v>585506279741</v>
      </c>
      <c r="G39" s="4">
        <v>594301004592</v>
      </c>
      <c r="I39" s="4">
        <f t="shared" si="0"/>
        <v>-8794724851</v>
      </c>
      <c r="K39" s="4">
        <v>1010965</v>
      </c>
      <c r="M39" s="4">
        <v>585506279741</v>
      </c>
      <c r="O39" s="4">
        <v>456897537543</v>
      </c>
      <c r="Q39" s="4">
        <f t="shared" si="1"/>
        <v>128608742198</v>
      </c>
    </row>
    <row r="40" spans="1:17" ht="24">
      <c r="A40" s="3" t="s">
        <v>87</v>
      </c>
      <c r="C40" s="4">
        <v>741800</v>
      </c>
      <c r="E40" s="4">
        <v>495484616417</v>
      </c>
      <c r="G40" s="4">
        <v>496968103292</v>
      </c>
      <c r="I40" s="4">
        <f t="shared" si="0"/>
        <v>-1483486875</v>
      </c>
      <c r="K40" s="4">
        <v>741800</v>
      </c>
      <c r="M40" s="4">
        <v>495484616417</v>
      </c>
      <c r="O40" s="4">
        <v>389007345927</v>
      </c>
      <c r="Q40" s="4">
        <f t="shared" si="1"/>
        <v>106477270490</v>
      </c>
    </row>
    <row r="41" spans="1:17" ht="24">
      <c r="A41" s="3" t="s">
        <v>191</v>
      </c>
      <c r="C41" s="4">
        <v>825000</v>
      </c>
      <c r="E41" s="4">
        <v>732649731198</v>
      </c>
      <c r="G41" s="4">
        <v>737132250000</v>
      </c>
      <c r="I41" s="4">
        <f t="shared" si="0"/>
        <v>-4482518802</v>
      </c>
      <c r="K41" s="4">
        <v>825000</v>
      </c>
      <c r="M41" s="4">
        <v>732649731198</v>
      </c>
      <c r="O41" s="4">
        <v>737132250000</v>
      </c>
      <c r="Q41" s="4">
        <f t="shared" si="1"/>
        <v>-4482518802</v>
      </c>
    </row>
    <row r="42" spans="1:17" ht="24">
      <c r="A42" s="3" t="s">
        <v>123</v>
      </c>
      <c r="C42" s="4">
        <v>2000000</v>
      </c>
      <c r="E42" s="4">
        <v>1999847500000</v>
      </c>
      <c r="G42" s="4">
        <v>1999847500000</v>
      </c>
      <c r="I42" s="4">
        <f t="shared" si="0"/>
        <v>0</v>
      </c>
      <c r="K42" s="4">
        <v>2000000</v>
      </c>
      <c r="M42" s="4">
        <v>1999847500000</v>
      </c>
      <c r="O42" s="4">
        <v>1933460599187</v>
      </c>
      <c r="Q42" s="4">
        <f t="shared" si="1"/>
        <v>66386900813</v>
      </c>
    </row>
    <row r="43" spans="1:17" ht="24">
      <c r="A43" s="3" t="s">
        <v>160</v>
      </c>
      <c r="C43" s="4">
        <v>155000</v>
      </c>
      <c r="E43" s="4">
        <v>139562517546</v>
      </c>
      <c r="G43" s="4">
        <v>140267403794</v>
      </c>
      <c r="I43" s="4">
        <f t="shared" si="0"/>
        <v>-704886248</v>
      </c>
      <c r="K43" s="4">
        <v>155000</v>
      </c>
      <c r="M43" s="4">
        <v>139562517546</v>
      </c>
      <c r="O43" s="4">
        <v>142300468612</v>
      </c>
      <c r="Q43" s="4">
        <f t="shared" si="1"/>
        <v>-2737951066</v>
      </c>
    </row>
    <row r="44" spans="1:17" ht="24">
      <c r="A44" s="3" t="s">
        <v>152</v>
      </c>
      <c r="C44" s="4">
        <v>130571</v>
      </c>
      <c r="E44" s="4">
        <v>116908797838</v>
      </c>
      <c r="G44" s="4">
        <v>117499325440</v>
      </c>
      <c r="I44" s="4">
        <f t="shared" si="0"/>
        <v>-590527602</v>
      </c>
      <c r="K44" s="4">
        <v>130571</v>
      </c>
      <c r="M44" s="4">
        <v>116908797838</v>
      </c>
      <c r="O44" s="4">
        <v>129284933253</v>
      </c>
      <c r="Q44" s="4">
        <f t="shared" si="1"/>
        <v>-12376135415</v>
      </c>
    </row>
    <row r="45" spans="1:17" ht="24">
      <c r="A45" s="3" t="s">
        <v>149</v>
      </c>
      <c r="C45" s="4">
        <v>2891714</v>
      </c>
      <c r="E45" s="4">
        <v>2875321383623</v>
      </c>
      <c r="G45" s="4">
        <v>2788735610562</v>
      </c>
      <c r="I45" s="4">
        <f t="shared" si="0"/>
        <v>86585773061</v>
      </c>
      <c r="K45" s="4">
        <v>2891714</v>
      </c>
      <c r="M45" s="4">
        <v>2875321383623</v>
      </c>
      <c r="O45" s="4">
        <v>2875410609510</v>
      </c>
      <c r="Q45" s="4">
        <f t="shared" si="1"/>
        <v>-89225887</v>
      </c>
    </row>
    <row r="46" spans="1:17" ht="24">
      <c r="A46" s="3" t="s">
        <v>103</v>
      </c>
      <c r="C46" s="4">
        <v>5900</v>
      </c>
      <c r="E46" s="4">
        <v>4765302617</v>
      </c>
      <c r="G46" s="4">
        <v>4701941449</v>
      </c>
      <c r="I46" s="4">
        <f t="shared" si="0"/>
        <v>63361168</v>
      </c>
      <c r="K46" s="4">
        <v>5900</v>
      </c>
      <c r="M46" s="4">
        <v>4765302617</v>
      </c>
      <c r="O46" s="4">
        <v>3854235092</v>
      </c>
      <c r="Q46" s="4">
        <f t="shared" si="1"/>
        <v>911067525</v>
      </c>
    </row>
    <row r="47" spans="1:17" ht="24">
      <c r="A47" s="3" t="s">
        <v>106</v>
      </c>
      <c r="C47" s="4">
        <v>75000</v>
      </c>
      <c r="E47" s="4">
        <v>59132990765</v>
      </c>
      <c r="G47" s="4">
        <v>58794766557</v>
      </c>
      <c r="I47" s="4">
        <f t="shared" si="0"/>
        <v>338224208</v>
      </c>
      <c r="K47" s="4">
        <v>75000</v>
      </c>
      <c r="M47" s="4">
        <v>59132990765</v>
      </c>
      <c r="O47" s="4">
        <v>47133155822</v>
      </c>
      <c r="Q47" s="4">
        <f t="shared" si="1"/>
        <v>11999834943</v>
      </c>
    </row>
    <row r="48" spans="1:17" ht="24">
      <c r="A48" s="3" t="s">
        <v>100</v>
      </c>
      <c r="C48" s="4">
        <v>1388948</v>
      </c>
      <c r="E48" s="4">
        <v>1134114564490</v>
      </c>
      <c r="G48" s="4">
        <v>1117462347798</v>
      </c>
      <c r="I48" s="4">
        <f t="shared" si="0"/>
        <v>16652216692</v>
      </c>
      <c r="K48" s="4">
        <v>1388948</v>
      </c>
      <c r="M48" s="4">
        <v>1134114564490</v>
      </c>
      <c r="O48" s="4">
        <v>983279715545</v>
      </c>
      <c r="Q48" s="4">
        <f t="shared" si="1"/>
        <v>150834848945</v>
      </c>
    </row>
    <row r="49" spans="1:17" ht="24">
      <c r="A49" s="3" t="s">
        <v>98</v>
      </c>
      <c r="C49" s="4">
        <v>190500</v>
      </c>
      <c r="E49" s="4">
        <v>144767055670</v>
      </c>
      <c r="G49" s="4">
        <v>144075593398</v>
      </c>
      <c r="I49" s="4">
        <f t="shared" si="0"/>
        <v>691462272</v>
      </c>
      <c r="K49" s="4">
        <v>190500</v>
      </c>
      <c r="M49" s="4">
        <v>144767055670</v>
      </c>
      <c r="O49" s="4">
        <v>114738925489</v>
      </c>
      <c r="Q49" s="4">
        <f t="shared" si="1"/>
        <v>30028130181</v>
      </c>
    </row>
    <row r="50" spans="1:17" ht="24">
      <c r="A50" s="3" t="s">
        <v>95</v>
      </c>
      <c r="C50" s="4">
        <v>1980436</v>
      </c>
      <c r="E50" s="4">
        <v>1537691296097</v>
      </c>
      <c r="G50" s="4">
        <v>1524819443651</v>
      </c>
      <c r="I50" s="4">
        <f t="shared" si="0"/>
        <v>12871852446</v>
      </c>
      <c r="K50" s="4">
        <v>1980436</v>
      </c>
      <c r="M50" s="4">
        <v>1537691296097</v>
      </c>
      <c r="O50" s="4">
        <v>1355967841888</v>
      </c>
      <c r="Q50" s="4">
        <f t="shared" si="1"/>
        <v>181723454209</v>
      </c>
    </row>
    <row r="51" spans="1:17" ht="24">
      <c r="A51" s="3" t="s">
        <v>147</v>
      </c>
      <c r="C51" s="4">
        <v>9805000</v>
      </c>
      <c r="E51" s="4">
        <v>9063501885281</v>
      </c>
      <c r="G51" s="4">
        <v>8916251818955</v>
      </c>
      <c r="I51" s="13">
        <f t="shared" si="0"/>
        <v>147250066326</v>
      </c>
      <c r="K51" s="4">
        <v>9805000</v>
      </c>
      <c r="M51" s="4">
        <v>9063501885281</v>
      </c>
      <c r="O51" s="4">
        <v>9063667937060</v>
      </c>
      <c r="Q51" s="4">
        <f t="shared" si="1"/>
        <v>-166051779</v>
      </c>
    </row>
    <row r="52" spans="1:17" ht="24">
      <c r="A52" s="3" t="s">
        <v>144</v>
      </c>
      <c r="C52" s="4">
        <v>3738966</v>
      </c>
      <c r="E52" s="4">
        <v>3608032699657</v>
      </c>
      <c r="G52" s="4">
        <v>3531154204232</v>
      </c>
      <c r="I52" s="4">
        <f t="shared" si="0"/>
        <v>76878495425</v>
      </c>
      <c r="K52" s="4">
        <v>3738966</v>
      </c>
      <c r="M52" s="4">
        <v>3608032699657</v>
      </c>
      <c r="O52" s="4">
        <v>3567318794851</v>
      </c>
      <c r="Q52" s="4">
        <f t="shared" si="1"/>
        <v>40713904806</v>
      </c>
    </row>
    <row r="53" spans="1:17" ht="24">
      <c r="A53" s="3" t="s">
        <v>129</v>
      </c>
      <c r="C53" s="4">
        <v>1000000</v>
      </c>
      <c r="E53" s="4">
        <v>923228598451</v>
      </c>
      <c r="G53" s="4">
        <v>917519033838</v>
      </c>
      <c r="I53" s="4">
        <f t="shared" si="0"/>
        <v>5709564613</v>
      </c>
      <c r="K53" s="4">
        <v>1000000</v>
      </c>
      <c r="M53" s="4">
        <v>923228598451</v>
      </c>
      <c r="O53" s="4">
        <v>877554081398</v>
      </c>
      <c r="Q53" s="4">
        <f t="shared" si="1"/>
        <v>45674517053</v>
      </c>
    </row>
    <row r="54" spans="1:17" ht="24">
      <c r="A54" s="3" t="s">
        <v>73</v>
      </c>
      <c r="C54" s="4">
        <v>121200</v>
      </c>
      <c r="E54" s="4">
        <v>103140606929</v>
      </c>
      <c r="G54" s="4">
        <v>101812356215</v>
      </c>
      <c r="I54" s="4">
        <f t="shared" si="0"/>
        <v>1328250714</v>
      </c>
      <c r="K54" s="4">
        <v>121200</v>
      </c>
      <c r="M54" s="4">
        <v>103140606929</v>
      </c>
      <c r="O54" s="4">
        <v>82688454524</v>
      </c>
      <c r="Q54" s="4">
        <f t="shared" si="1"/>
        <v>20452152405</v>
      </c>
    </row>
    <row r="55" spans="1:17" ht="24">
      <c r="A55" s="3" t="s">
        <v>141</v>
      </c>
      <c r="C55" s="4">
        <v>73400</v>
      </c>
      <c r="E55" s="4">
        <v>69217087394</v>
      </c>
      <c r="G55" s="4">
        <v>67742153466</v>
      </c>
      <c r="I55" s="4">
        <f t="shared" si="0"/>
        <v>1474933928</v>
      </c>
      <c r="K55" s="4">
        <v>73400</v>
      </c>
      <c r="M55" s="4">
        <v>69217087394</v>
      </c>
      <c r="O55" s="4">
        <v>73394403250</v>
      </c>
      <c r="Q55" s="4">
        <f t="shared" si="1"/>
        <v>-4177315856</v>
      </c>
    </row>
    <row r="56" spans="1:17" ht="24">
      <c r="A56" s="3" t="s">
        <v>70</v>
      </c>
      <c r="C56" s="4">
        <v>74000</v>
      </c>
      <c r="E56" s="4">
        <v>65953390670</v>
      </c>
      <c r="G56" s="4">
        <v>64893051527</v>
      </c>
      <c r="I56" s="4">
        <f t="shared" si="0"/>
        <v>1060339143</v>
      </c>
      <c r="K56" s="4">
        <v>74000</v>
      </c>
      <c r="M56" s="4">
        <v>65953390670</v>
      </c>
      <c r="O56" s="4">
        <v>53099830829</v>
      </c>
      <c r="Q56" s="4">
        <f t="shared" si="1"/>
        <v>12853559841</v>
      </c>
    </row>
    <row r="57" spans="1:17" ht="24">
      <c r="A57" s="3" t="s">
        <v>120</v>
      </c>
      <c r="C57" s="4">
        <v>1000000</v>
      </c>
      <c r="E57" s="4">
        <v>914772243297</v>
      </c>
      <c r="G57" s="4">
        <v>908747702703</v>
      </c>
      <c r="I57" s="4">
        <f t="shared" si="0"/>
        <v>6024540594</v>
      </c>
      <c r="K57" s="4">
        <v>1000000</v>
      </c>
      <c r="M57" s="4">
        <v>914772243297</v>
      </c>
      <c r="O57" s="4">
        <v>906971838123</v>
      </c>
      <c r="Q57" s="4">
        <f t="shared" si="1"/>
        <v>7800405174</v>
      </c>
    </row>
    <row r="58" spans="1:17" ht="24">
      <c r="A58" s="3" t="s">
        <v>111</v>
      </c>
      <c r="C58" s="4">
        <v>2373000</v>
      </c>
      <c r="E58" s="4">
        <v>2144328447487</v>
      </c>
      <c r="G58" s="4">
        <v>2127927522153</v>
      </c>
      <c r="I58" s="4">
        <f t="shared" si="0"/>
        <v>16400925334</v>
      </c>
      <c r="K58" s="4">
        <v>2373000</v>
      </c>
      <c r="M58" s="4">
        <v>2144328447487</v>
      </c>
      <c r="O58" s="4">
        <v>2035319116033</v>
      </c>
      <c r="Q58" s="4">
        <f t="shared" si="1"/>
        <v>109009331454</v>
      </c>
    </row>
    <row r="59" spans="1:17" ht="24">
      <c r="A59" s="3" t="s">
        <v>57</v>
      </c>
      <c r="C59" s="4">
        <v>100000</v>
      </c>
      <c r="E59" s="4">
        <v>90711882691</v>
      </c>
      <c r="G59" s="4">
        <v>89993137500</v>
      </c>
      <c r="I59" s="4">
        <f t="shared" si="0"/>
        <v>718745191</v>
      </c>
      <c r="K59" s="4">
        <v>100000</v>
      </c>
      <c r="M59" s="4">
        <v>90711882691</v>
      </c>
      <c r="O59" s="4">
        <v>87311757010</v>
      </c>
      <c r="Q59" s="4">
        <f t="shared" si="1"/>
        <v>3400125681</v>
      </c>
    </row>
    <row r="60" spans="1:17" ht="24">
      <c r="A60" s="3" t="s">
        <v>60</v>
      </c>
      <c r="C60" s="4">
        <v>66878</v>
      </c>
      <c r="E60" s="4">
        <v>66204171546</v>
      </c>
      <c r="G60" s="4">
        <v>64540373781</v>
      </c>
      <c r="I60" s="4">
        <f t="shared" si="0"/>
        <v>1663797765</v>
      </c>
      <c r="K60" s="4">
        <v>66878</v>
      </c>
      <c r="M60" s="4">
        <v>66204171546</v>
      </c>
      <c r="O60" s="4">
        <v>54142632570</v>
      </c>
      <c r="Q60" s="4">
        <f t="shared" si="1"/>
        <v>12061538976</v>
      </c>
    </row>
    <row r="61" spans="1:17" ht="24">
      <c r="A61" s="3" t="s">
        <v>81</v>
      </c>
      <c r="C61" s="4">
        <v>799934</v>
      </c>
      <c r="E61" s="4">
        <v>798193271721</v>
      </c>
      <c r="G61" s="4">
        <v>783795557631</v>
      </c>
      <c r="I61" s="4">
        <f t="shared" si="0"/>
        <v>14397714090</v>
      </c>
      <c r="K61" s="4">
        <v>799934</v>
      </c>
      <c r="M61" s="4">
        <v>798193271721</v>
      </c>
      <c r="O61" s="4">
        <v>655095991121</v>
      </c>
      <c r="Q61" s="4">
        <f t="shared" si="1"/>
        <v>143097280600</v>
      </c>
    </row>
    <row r="62" spans="1:17" ht="24">
      <c r="A62" s="3" t="s">
        <v>108</v>
      </c>
      <c r="C62" s="4">
        <v>335030</v>
      </c>
      <c r="E62" s="4">
        <v>321537609917</v>
      </c>
      <c r="G62" s="4">
        <v>319555053559</v>
      </c>
      <c r="I62" s="4">
        <f t="shared" si="0"/>
        <v>1982556358</v>
      </c>
      <c r="K62" s="4">
        <v>335030</v>
      </c>
      <c r="M62" s="4">
        <v>321537609917</v>
      </c>
      <c r="O62" s="4">
        <v>306058965869</v>
      </c>
      <c r="Q62" s="4">
        <f t="shared" si="1"/>
        <v>15478644048</v>
      </c>
    </row>
    <row r="63" spans="1:17" ht="24">
      <c r="A63" s="3" t="s">
        <v>134</v>
      </c>
      <c r="C63" s="4">
        <v>5000</v>
      </c>
      <c r="E63" s="4">
        <v>4938778389</v>
      </c>
      <c r="G63" s="4">
        <v>4988169623</v>
      </c>
      <c r="I63" s="4">
        <f t="shared" si="0"/>
        <v>-49391234</v>
      </c>
      <c r="K63" s="4">
        <v>5000</v>
      </c>
      <c r="M63" s="4">
        <v>4938778389</v>
      </c>
      <c r="O63" s="4">
        <v>4750637736</v>
      </c>
      <c r="Q63" s="4">
        <f t="shared" si="1"/>
        <v>188140653</v>
      </c>
    </row>
    <row r="64" spans="1:17" ht="24">
      <c r="A64" s="3" t="s">
        <v>131</v>
      </c>
      <c r="C64" s="4">
        <v>4014000</v>
      </c>
      <c r="E64" s="4">
        <v>3951525827179</v>
      </c>
      <c r="G64" s="4">
        <v>3910983504767</v>
      </c>
      <c r="I64" s="4">
        <f t="shared" si="0"/>
        <v>40542322412</v>
      </c>
      <c r="K64" s="4">
        <v>4014000</v>
      </c>
      <c r="M64" s="4">
        <v>3951525827179</v>
      </c>
      <c r="O64" s="4">
        <v>3681459876161</v>
      </c>
      <c r="Q64" s="4">
        <f t="shared" si="1"/>
        <v>270065951018</v>
      </c>
    </row>
    <row r="65" spans="1:17" ht="24">
      <c r="A65" s="3" t="s">
        <v>176</v>
      </c>
      <c r="C65" s="4">
        <v>135000</v>
      </c>
      <c r="E65" s="4">
        <v>131560697731</v>
      </c>
      <c r="G65" s="4">
        <v>126278820505</v>
      </c>
      <c r="I65" s="4">
        <f t="shared" si="0"/>
        <v>5281877226</v>
      </c>
      <c r="K65" s="4">
        <v>135000</v>
      </c>
      <c r="M65" s="4">
        <v>131560697731</v>
      </c>
      <c r="O65" s="4">
        <v>124689539112</v>
      </c>
      <c r="Q65" s="4">
        <f t="shared" si="1"/>
        <v>6871158619</v>
      </c>
    </row>
    <row r="66" spans="1:17" ht="24">
      <c r="A66" s="3" t="s">
        <v>173</v>
      </c>
      <c r="C66" s="4">
        <v>20000</v>
      </c>
      <c r="E66" s="4">
        <v>19912021592</v>
      </c>
      <c r="G66" s="4">
        <v>19112562555</v>
      </c>
      <c r="I66" s="4">
        <f t="shared" si="0"/>
        <v>799459037</v>
      </c>
      <c r="K66" s="4">
        <v>20000</v>
      </c>
      <c r="M66" s="4">
        <v>19912021592</v>
      </c>
      <c r="O66" s="4">
        <v>19998475000</v>
      </c>
      <c r="Q66" s="4">
        <f t="shared" si="1"/>
        <v>-86453408</v>
      </c>
    </row>
    <row r="67" spans="1:17">
      <c r="A67" s="2" t="s">
        <v>25</v>
      </c>
      <c r="C67" s="2" t="s">
        <v>25</v>
      </c>
      <c r="E67" s="5">
        <f>SUM(E8:E66)</f>
        <v>76100262488731</v>
      </c>
      <c r="G67" s="5">
        <f>SUM(G8:G66)</f>
        <v>74384317667290</v>
      </c>
      <c r="I67" s="5">
        <f>SUM(I8:I66)</f>
        <v>1715944821441</v>
      </c>
      <c r="K67" s="2" t="s">
        <v>25</v>
      </c>
      <c r="M67" s="5">
        <f>SUM(M8:M66)</f>
        <v>76100186238731</v>
      </c>
      <c r="O67" s="5">
        <f>SUM(O8:O66)</f>
        <v>73025222784896</v>
      </c>
      <c r="Q67" s="5">
        <f>SUM(Q8:Q66)</f>
        <v>3074963453835</v>
      </c>
    </row>
    <row r="68" spans="1:17">
      <c r="I68" s="4"/>
      <c r="Q68" s="4"/>
    </row>
    <row r="69" spans="1:17">
      <c r="I69" s="4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A16" sqref="A16"/>
    </sheetView>
  </sheetViews>
  <sheetFormatPr defaultRowHeight="22.5"/>
  <cols>
    <col min="1" max="1" width="35.85546875" style="2" bestFit="1" customWidth="1"/>
    <col min="2" max="2" width="1" style="2" customWidth="1"/>
    <col min="3" max="3" width="17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5703125" style="2" bestFit="1" customWidth="1"/>
    <col min="10" max="10" width="1" style="2" customWidth="1"/>
    <col min="11" max="11" width="17" style="2" bestFit="1" customWidth="1"/>
    <col min="12" max="12" width="1" style="2" customWidth="1"/>
    <col min="13" max="13" width="12.28515625" style="2" bestFit="1" customWidth="1"/>
    <col min="14" max="14" width="1" style="2" customWidth="1"/>
    <col min="15" max="15" width="12.7109375" style="2" bestFit="1" customWidth="1"/>
    <col min="16" max="16" width="1" style="2" customWidth="1"/>
    <col min="17" max="17" width="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</row>
    <row r="4" spans="1:1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6" spans="1:17" ht="24.75" thickBot="1">
      <c r="A6" s="10" t="s">
        <v>3</v>
      </c>
      <c r="C6" s="10" t="s">
        <v>316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17" ht="24.75" thickBot="1">
      <c r="A7" s="10" t="s">
        <v>3</v>
      </c>
      <c r="C7" s="10" t="s">
        <v>26</v>
      </c>
      <c r="E7" s="10" t="s">
        <v>27</v>
      </c>
      <c r="G7" s="10" t="s">
        <v>28</v>
      </c>
      <c r="I7" s="10" t="s">
        <v>29</v>
      </c>
      <c r="K7" s="10" t="s">
        <v>26</v>
      </c>
      <c r="M7" s="10" t="s">
        <v>27</v>
      </c>
      <c r="O7" s="10" t="s">
        <v>28</v>
      </c>
      <c r="Q7" s="10" t="s">
        <v>29</v>
      </c>
    </row>
    <row r="8" spans="1:17" ht="24">
      <c r="A8" s="3" t="s">
        <v>30</v>
      </c>
      <c r="C8" s="4">
        <v>569500000</v>
      </c>
      <c r="E8" s="4">
        <v>6355</v>
      </c>
      <c r="G8" s="2" t="s">
        <v>31</v>
      </c>
      <c r="I8" s="4">
        <v>0.213893226141811</v>
      </c>
      <c r="K8" s="4">
        <v>569500000</v>
      </c>
      <c r="M8" s="4">
        <v>6355</v>
      </c>
      <c r="O8" s="2" t="s">
        <v>31</v>
      </c>
      <c r="Q8" s="4">
        <v>0.213893226141811</v>
      </c>
    </row>
    <row r="9" spans="1:17" ht="24">
      <c r="A9" s="3" t="s">
        <v>32</v>
      </c>
      <c r="C9" s="4">
        <v>367647050</v>
      </c>
      <c r="E9" s="4">
        <v>10076</v>
      </c>
      <c r="G9" s="2" t="s">
        <v>33</v>
      </c>
      <c r="I9" s="4">
        <v>0.29991300086192801</v>
      </c>
      <c r="K9" s="4">
        <v>367647050</v>
      </c>
      <c r="M9" s="4">
        <v>10076</v>
      </c>
      <c r="O9" s="2" t="s">
        <v>33</v>
      </c>
      <c r="Q9" s="4">
        <v>0.29991300086192801</v>
      </c>
    </row>
    <row r="10" spans="1:17" ht="24">
      <c r="A10" s="3" t="s">
        <v>34</v>
      </c>
      <c r="C10" s="4">
        <v>462962962</v>
      </c>
      <c r="E10" s="4">
        <v>5612</v>
      </c>
      <c r="G10" s="2" t="s">
        <v>35</v>
      </c>
      <c r="I10" s="4">
        <v>0.29790600752136798</v>
      </c>
      <c r="K10" s="4">
        <v>462962962</v>
      </c>
      <c r="M10" s="4">
        <v>5612</v>
      </c>
      <c r="O10" s="2" t="s">
        <v>35</v>
      </c>
      <c r="Q10" s="4">
        <v>0.29790600752136798</v>
      </c>
    </row>
    <row r="11" spans="1:17" ht="24">
      <c r="A11" s="3" t="s">
        <v>317</v>
      </c>
      <c r="C11" s="4">
        <v>264359199</v>
      </c>
      <c r="E11" s="2">
        <v>2382</v>
      </c>
      <c r="G11" s="2" t="s">
        <v>318</v>
      </c>
      <c r="I11" s="2">
        <v>0</v>
      </c>
      <c r="K11" s="4">
        <v>264359199</v>
      </c>
      <c r="M11" s="2">
        <v>2382</v>
      </c>
      <c r="O11" s="2" t="s">
        <v>318</v>
      </c>
      <c r="Q11" s="2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2"/>
  <sheetViews>
    <sheetView rightToLeft="1" workbookViewId="0">
      <selection activeCell="A17" sqref="A17"/>
    </sheetView>
  </sheetViews>
  <sheetFormatPr defaultRowHeight="22.5"/>
  <cols>
    <col min="1" max="1" width="48" style="2" bestFit="1" customWidth="1"/>
    <col min="2" max="2" width="1" style="2" customWidth="1"/>
    <col min="3" max="3" width="14" style="2" bestFit="1" customWidth="1"/>
    <col min="4" max="4" width="1" style="2" customWidth="1"/>
    <col min="5" max="5" width="22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8.140625" style="2" bestFit="1" customWidth="1"/>
    <col min="10" max="10" width="1" style="2" customWidth="1"/>
    <col min="11" max="11" width="16.85546875" style="2" bestFit="1" customWidth="1"/>
    <col min="12" max="12" width="1" style="2" customWidth="1"/>
    <col min="13" max="13" width="9.140625" style="2" bestFit="1" customWidth="1"/>
    <col min="14" max="14" width="1" style="2" customWidth="1"/>
    <col min="15" max="15" width="16.85546875" style="2" bestFit="1" customWidth="1"/>
    <col min="16" max="16" width="1" style="2" customWidth="1"/>
    <col min="17" max="17" width="14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2" style="2" bestFit="1" customWidth="1"/>
    <col min="22" max="22" width="1" style="2" customWidth="1"/>
    <col min="23" max="23" width="21.710937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  <c r="V2" s="11" t="s">
        <v>0</v>
      </c>
      <c r="W2" s="11" t="s">
        <v>0</v>
      </c>
      <c r="X2" s="11" t="s">
        <v>0</v>
      </c>
      <c r="Y2" s="11" t="s">
        <v>0</v>
      </c>
    </row>
    <row r="3" spans="1:25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</row>
    <row r="4" spans="1:25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  <c r="V4" s="11" t="s">
        <v>2</v>
      </c>
      <c r="W4" s="11" t="s">
        <v>2</v>
      </c>
      <c r="X4" s="11" t="s">
        <v>2</v>
      </c>
      <c r="Y4" s="11" t="s">
        <v>2</v>
      </c>
    </row>
    <row r="5" spans="1:25" ht="25.5">
      <c r="A5" s="20" t="s">
        <v>329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Y5" s="9"/>
    </row>
    <row r="6" spans="1:25" ht="24.75" thickBot="1">
      <c r="A6" s="10" t="s">
        <v>3</v>
      </c>
      <c r="C6" s="10" t="s">
        <v>316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24">
      <c r="A7" s="10" t="s">
        <v>3</v>
      </c>
      <c r="C7" s="10" t="s">
        <v>7</v>
      </c>
      <c r="E7" s="10" t="s">
        <v>8</v>
      </c>
      <c r="G7" s="10" t="s">
        <v>9</v>
      </c>
      <c r="I7" s="10" t="s">
        <v>10</v>
      </c>
      <c r="J7" s="10" t="s">
        <v>10</v>
      </c>
      <c r="K7" s="10" t="s">
        <v>10</v>
      </c>
      <c r="M7" s="10" t="s">
        <v>11</v>
      </c>
      <c r="N7" s="10" t="s">
        <v>11</v>
      </c>
      <c r="O7" s="10" t="s">
        <v>11</v>
      </c>
      <c r="Q7" s="10" t="s">
        <v>7</v>
      </c>
      <c r="S7" s="10" t="s">
        <v>12</v>
      </c>
      <c r="U7" s="10" t="s">
        <v>8</v>
      </c>
      <c r="W7" s="10" t="s">
        <v>9</v>
      </c>
      <c r="Y7" s="10" t="s">
        <v>13</v>
      </c>
    </row>
    <row r="8" spans="1:25" ht="24">
      <c r="A8" s="10" t="s">
        <v>3</v>
      </c>
      <c r="C8" s="10" t="s">
        <v>7</v>
      </c>
      <c r="E8" s="10" t="s">
        <v>8</v>
      </c>
      <c r="G8" s="10" t="s">
        <v>9</v>
      </c>
      <c r="I8" s="10" t="s">
        <v>7</v>
      </c>
      <c r="K8" s="10" t="s">
        <v>8</v>
      </c>
      <c r="M8" s="10" t="s">
        <v>7</v>
      </c>
      <c r="O8" s="10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5" ht="24">
      <c r="A9" s="3" t="s">
        <v>15</v>
      </c>
      <c r="C9" s="4">
        <v>147049416</v>
      </c>
      <c r="E9" s="4">
        <v>1999999990591</v>
      </c>
      <c r="G9" s="4">
        <v>2192506792560</v>
      </c>
      <c r="I9" s="4">
        <v>0</v>
      </c>
      <c r="K9" s="4">
        <v>0</v>
      </c>
      <c r="M9" s="4">
        <v>0</v>
      </c>
      <c r="O9" s="4">
        <v>0</v>
      </c>
      <c r="Q9" s="4">
        <v>147049416</v>
      </c>
      <c r="S9" s="4">
        <v>15285</v>
      </c>
      <c r="U9" s="4">
        <v>1999999990591</v>
      </c>
      <c r="W9" s="4">
        <v>2247650323560</v>
      </c>
      <c r="Y9" s="7">
        <v>1.5048190570459006E-2</v>
      </c>
    </row>
    <row r="10" spans="1:25" ht="24">
      <c r="A10" s="3" t="s">
        <v>16</v>
      </c>
      <c r="C10" s="4">
        <v>268799567</v>
      </c>
      <c r="E10" s="4">
        <v>3629999994418</v>
      </c>
      <c r="G10" s="4">
        <v>3702714035425</v>
      </c>
      <c r="I10" s="4">
        <v>0</v>
      </c>
      <c r="K10" s="4">
        <v>0</v>
      </c>
      <c r="M10" s="4">
        <v>0</v>
      </c>
      <c r="O10" s="4">
        <v>0</v>
      </c>
      <c r="Q10" s="4">
        <v>268799567</v>
      </c>
      <c r="S10" s="4">
        <v>14112</v>
      </c>
      <c r="U10" s="4">
        <v>3629999994418</v>
      </c>
      <c r="W10" s="4">
        <v>3793299489504</v>
      </c>
      <c r="Y10" s="7">
        <v>2.5396429778485188E-2</v>
      </c>
    </row>
    <row r="11" spans="1:25" ht="24.75" thickBot="1">
      <c r="A11" s="3" t="s">
        <v>17</v>
      </c>
      <c r="C11" s="4">
        <v>1666431</v>
      </c>
      <c r="E11" s="4">
        <v>200065086578</v>
      </c>
      <c r="G11" s="4">
        <v>238589343820.763</v>
      </c>
      <c r="I11" s="4">
        <v>0</v>
      </c>
      <c r="K11" s="4">
        <v>0</v>
      </c>
      <c r="M11" s="4">
        <v>0</v>
      </c>
      <c r="O11" s="4">
        <v>0</v>
      </c>
      <c r="Q11" s="4">
        <v>1666431</v>
      </c>
      <c r="S11" s="4">
        <v>146350</v>
      </c>
      <c r="U11" s="4">
        <v>200065086578</v>
      </c>
      <c r="W11" s="4">
        <v>242498145496.37601</v>
      </c>
      <c r="Y11" s="7">
        <v>1.6235436038077962E-3</v>
      </c>
    </row>
    <row r="12" spans="1:25" ht="23.25" thickBot="1">
      <c r="A12" s="2" t="s">
        <v>25</v>
      </c>
      <c r="C12" s="2" t="s">
        <v>25</v>
      </c>
      <c r="E12" s="5">
        <f>SUM(E9:E11)</f>
        <v>5830065071587</v>
      </c>
      <c r="G12" s="5">
        <f>SUM(G9:G11)</f>
        <v>6133810171805.7627</v>
      </c>
      <c r="I12" s="2" t="s">
        <v>25</v>
      </c>
      <c r="K12" s="5">
        <f>SUM(K9:K11)</f>
        <v>0</v>
      </c>
      <c r="M12" s="2" t="s">
        <v>25</v>
      </c>
      <c r="O12" s="5">
        <f>SUM(O9:O11)</f>
        <v>0</v>
      </c>
      <c r="Q12" s="2" t="s">
        <v>25</v>
      </c>
      <c r="S12" s="2" t="s">
        <v>25</v>
      </c>
      <c r="U12" s="5">
        <f>SUM(U9:U11)</f>
        <v>5830065071587</v>
      </c>
      <c r="W12" s="5">
        <f>SUM(W9:W11)</f>
        <v>6283447958560.376</v>
      </c>
      <c r="Y12" s="8">
        <f>SUM(Y9:Y11)</f>
        <v>4.2068163952751987E-2</v>
      </c>
    </row>
  </sheetData>
  <mergeCells count="22">
    <mergeCell ref="A5:W5"/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5"/>
  <sheetViews>
    <sheetView rightToLeft="1" zoomScale="85" zoomScaleNormal="85" workbookViewId="0">
      <selection activeCell="A9" sqref="A9"/>
    </sheetView>
  </sheetViews>
  <sheetFormatPr defaultRowHeight="22.5"/>
  <cols>
    <col min="1" max="1" width="39.4257812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9.5703125" style="2" bestFit="1" customWidth="1"/>
    <col min="14" max="14" width="1" style="2" customWidth="1"/>
    <col min="15" max="15" width="11.42578125" style="2" bestFit="1" customWidth="1"/>
    <col min="16" max="16" width="1" style="2" customWidth="1"/>
    <col min="17" max="17" width="21.28515625" style="2" bestFit="1" customWidth="1"/>
    <col min="18" max="18" width="1" style="2" customWidth="1"/>
    <col min="19" max="19" width="21.7109375" style="2" bestFit="1" customWidth="1"/>
    <col min="20" max="20" width="1" style="2" customWidth="1"/>
    <col min="21" max="21" width="11.42578125" style="2" bestFit="1" customWidth="1"/>
    <col min="22" max="22" width="1" style="2" customWidth="1"/>
    <col min="23" max="23" width="20.5703125" style="2" bestFit="1" customWidth="1"/>
    <col min="24" max="24" width="1" style="2" customWidth="1"/>
    <col min="25" max="25" width="11.42578125" style="2" bestFit="1" customWidth="1"/>
    <col min="26" max="26" width="1" style="2" customWidth="1"/>
    <col min="27" max="27" width="20.5703125" style="2" bestFit="1" customWidth="1"/>
    <col min="28" max="28" width="1" style="2" customWidth="1"/>
    <col min="29" max="29" width="11.42578125" style="2" bestFit="1" customWidth="1"/>
    <col min="30" max="30" width="1.5703125" style="2" customWidth="1"/>
    <col min="31" max="31" width="18.85546875" style="2" bestFit="1" customWidth="1"/>
    <col min="32" max="32" width="1" style="2" customWidth="1"/>
    <col min="33" max="33" width="21.85546875" style="2" bestFit="1" customWidth="1"/>
    <col min="34" max="34" width="1" style="2" customWidth="1"/>
    <col min="35" max="35" width="21.710937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  <c r="V2" s="11" t="s">
        <v>0</v>
      </c>
      <c r="W2" s="11" t="s">
        <v>0</v>
      </c>
      <c r="X2" s="11" t="s">
        <v>0</v>
      </c>
      <c r="Y2" s="11" t="s">
        <v>0</v>
      </c>
      <c r="Z2" s="11" t="s">
        <v>0</v>
      </c>
      <c r="AA2" s="11" t="s">
        <v>0</v>
      </c>
      <c r="AB2" s="11" t="s">
        <v>0</v>
      </c>
      <c r="AC2" s="11" t="s">
        <v>0</v>
      </c>
      <c r="AD2" s="11"/>
      <c r="AE2" s="11" t="s">
        <v>0</v>
      </c>
      <c r="AF2" s="11" t="s">
        <v>0</v>
      </c>
      <c r="AG2" s="11" t="s">
        <v>0</v>
      </c>
      <c r="AH2" s="11" t="s">
        <v>0</v>
      </c>
      <c r="AI2" s="11" t="s">
        <v>0</v>
      </c>
      <c r="AJ2" s="11" t="s">
        <v>0</v>
      </c>
      <c r="AK2" s="11" t="s">
        <v>0</v>
      </c>
    </row>
    <row r="3" spans="1:37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  <c r="AB3" s="11" t="s">
        <v>1</v>
      </c>
      <c r="AC3" s="11" t="s">
        <v>1</v>
      </c>
      <c r="AD3" s="11"/>
      <c r="AE3" s="11" t="s">
        <v>1</v>
      </c>
      <c r="AF3" s="11" t="s">
        <v>1</v>
      </c>
      <c r="AG3" s="11" t="s">
        <v>1</v>
      </c>
      <c r="AH3" s="11" t="s">
        <v>1</v>
      </c>
      <c r="AI3" s="11" t="s">
        <v>1</v>
      </c>
      <c r="AJ3" s="11" t="s">
        <v>1</v>
      </c>
      <c r="AK3" s="11" t="s">
        <v>1</v>
      </c>
    </row>
    <row r="4" spans="1:37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  <c r="V4" s="11" t="s">
        <v>2</v>
      </c>
      <c r="W4" s="11" t="s">
        <v>2</v>
      </c>
      <c r="X4" s="11" t="s">
        <v>2</v>
      </c>
      <c r="Y4" s="11" t="s">
        <v>2</v>
      </c>
      <c r="Z4" s="11" t="s">
        <v>2</v>
      </c>
      <c r="AA4" s="11" t="s">
        <v>2</v>
      </c>
      <c r="AB4" s="11" t="s">
        <v>2</v>
      </c>
      <c r="AC4" s="11" t="s">
        <v>2</v>
      </c>
      <c r="AD4" s="11"/>
      <c r="AE4" s="11" t="s">
        <v>2</v>
      </c>
      <c r="AF4" s="11" t="s">
        <v>2</v>
      </c>
      <c r="AG4" s="11" t="s">
        <v>2</v>
      </c>
      <c r="AH4" s="11" t="s">
        <v>2</v>
      </c>
      <c r="AI4" s="11" t="s">
        <v>2</v>
      </c>
      <c r="AJ4" s="11" t="s">
        <v>2</v>
      </c>
      <c r="AK4" s="11" t="s">
        <v>2</v>
      </c>
    </row>
    <row r="5" spans="1:37" ht="25.5">
      <c r="A5" s="20" t="s">
        <v>330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K5" s="4"/>
    </row>
    <row r="6" spans="1:37" ht="24.75" thickBot="1">
      <c r="A6" s="10" t="s">
        <v>36</v>
      </c>
      <c r="B6" s="10" t="s">
        <v>36</v>
      </c>
      <c r="C6" s="10" t="s">
        <v>36</v>
      </c>
      <c r="D6" s="10" t="s">
        <v>36</v>
      </c>
      <c r="E6" s="10" t="s">
        <v>36</v>
      </c>
      <c r="F6" s="10" t="s">
        <v>36</v>
      </c>
      <c r="G6" s="10" t="s">
        <v>36</v>
      </c>
      <c r="H6" s="10" t="s">
        <v>36</v>
      </c>
      <c r="I6" s="10" t="s">
        <v>36</v>
      </c>
      <c r="J6" s="10" t="s">
        <v>36</v>
      </c>
      <c r="K6" s="10" t="s">
        <v>36</v>
      </c>
      <c r="L6" s="10" t="s">
        <v>36</v>
      </c>
      <c r="M6" s="10" t="s">
        <v>36</v>
      </c>
      <c r="O6" s="10" t="s">
        <v>316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/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7" ht="24.75" thickBot="1">
      <c r="A7" s="10" t="s">
        <v>37</v>
      </c>
      <c r="C7" s="10" t="s">
        <v>38</v>
      </c>
      <c r="E7" s="10" t="s">
        <v>39</v>
      </c>
      <c r="G7" s="10" t="s">
        <v>40</v>
      </c>
      <c r="I7" s="10" t="s">
        <v>41</v>
      </c>
      <c r="K7" s="10" t="s">
        <v>42</v>
      </c>
      <c r="M7" s="10" t="s">
        <v>29</v>
      </c>
      <c r="O7" s="10" t="s">
        <v>7</v>
      </c>
      <c r="Q7" s="10" t="s">
        <v>8</v>
      </c>
      <c r="S7" s="10" t="s">
        <v>9</v>
      </c>
      <c r="U7" s="10" t="s">
        <v>10</v>
      </c>
      <c r="V7" s="10" t="s">
        <v>10</v>
      </c>
      <c r="W7" s="10" t="s">
        <v>10</v>
      </c>
      <c r="Y7" s="10" t="s">
        <v>11</v>
      </c>
      <c r="Z7" s="10" t="s">
        <v>11</v>
      </c>
      <c r="AA7" s="10" t="s">
        <v>11</v>
      </c>
      <c r="AC7" s="10" t="s">
        <v>7</v>
      </c>
      <c r="AD7" s="12"/>
      <c r="AE7" s="10" t="s">
        <v>43</v>
      </c>
      <c r="AG7" s="10" t="s">
        <v>8</v>
      </c>
      <c r="AI7" s="10" t="s">
        <v>9</v>
      </c>
      <c r="AK7" s="10" t="s">
        <v>13</v>
      </c>
    </row>
    <row r="8" spans="1:37" ht="24.75" thickBot="1">
      <c r="A8" s="10" t="s">
        <v>37</v>
      </c>
      <c r="C8" s="10" t="s">
        <v>38</v>
      </c>
      <c r="E8" s="10" t="s">
        <v>39</v>
      </c>
      <c r="G8" s="10" t="s">
        <v>40</v>
      </c>
      <c r="I8" s="10" t="s">
        <v>41</v>
      </c>
      <c r="K8" s="10" t="s">
        <v>42</v>
      </c>
      <c r="M8" s="10" t="s">
        <v>29</v>
      </c>
      <c r="O8" s="10" t="s">
        <v>7</v>
      </c>
      <c r="Q8" s="10" t="s">
        <v>8</v>
      </c>
      <c r="S8" s="10" t="s">
        <v>9</v>
      </c>
      <c r="U8" s="10" t="s">
        <v>7</v>
      </c>
      <c r="W8" s="10" t="s">
        <v>8</v>
      </c>
      <c r="Y8" s="10" t="s">
        <v>7</v>
      </c>
      <c r="AA8" s="10" t="s">
        <v>14</v>
      </c>
      <c r="AC8" s="10" t="s">
        <v>7</v>
      </c>
      <c r="AD8" s="12"/>
      <c r="AE8" s="10" t="s">
        <v>43</v>
      </c>
      <c r="AG8" s="10" t="s">
        <v>8</v>
      </c>
      <c r="AI8" s="10" t="s">
        <v>9</v>
      </c>
      <c r="AK8" s="10" t="s">
        <v>13</v>
      </c>
    </row>
    <row r="9" spans="1:37" ht="24">
      <c r="A9" s="3" t="s">
        <v>44</v>
      </c>
      <c r="C9" s="2" t="s">
        <v>45</v>
      </c>
      <c r="E9" s="2" t="s">
        <v>45</v>
      </c>
      <c r="G9" s="2" t="s">
        <v>46</v>
      </c>
      <c r="I9" s="2" t="s">
        <v>47</v>
      </c>
      <c r="K9" s="4">
        <v>40.5</v>
      </c>
      <c r="M9" s="4">
        <v>40.5</v>
      </c>
      <c r="O9" s="4">
        <v>4360</v>
      </c>
      <c r="Q9" s="4">
        <v>15008401205</v>
      </c>
      <c r="S9" s="4">
        <v>20424346921</v>
      </c>
      <c r="U9" s="4">
        <v>0</v>
      </c>
      <c r="W9" s="4">
        <v>0</v>
      </c>
      <c r="Y9" s="4">
        <v>0</v>
      </c>
      <c r="AA9" s="4">
        <v>0</v>
      </c>
      <c r="AC9" s="4">
        <v>4360</v>
      </c>
      <c r="AD9" s="4"/>
      <c r="AE9" s="4">
        <v>4802384</v>
      </c>
      <c r="AG9" s="4">
        <v>15008401205</v>
      </c>
      <c r="AI9" s="4">
        <v>20923217759</v>
      </c>
      <c r="AK9" s="7">
        <v>1.4008254081353293E-4</v>
      </c>
    </row>
    <row r="10" spans="1:37" ht="24">
      <c r="A10" s="3" t="s">
        <v>48</v>
      </c>
      <c r="C10" s="2" t="s">
        <v>45</v>
      </c>
      <c r="E10" s="2" t="s">
        <v>45</v>
      </c>
      <c r="G10" s="2" t="s">
        <v>49</v>
      </c>
      <c r="I10" s="2" t="s">
        <v>50</v>
      </c>
      <c r="K10" s="4">
        <v>54.06</v>
      </c>
      <c r="M10" s="4">
        <v>54.06</v>
      </c>
      <c r="O10" s="4">
        <v>362205</v>
      </c>
      <c r="Q10" s="4">
        <v>1349985121650</v>
      </c>
      <c r="S10" s="4">
        <v>1557294461983</v>
      </c>
      <c r="U10" s="4">
        <v>0</v>
      </c>
      <c r="W10" s="4">
        <v>0</v>
      </c>
      <c r="Y10" s="4">
        <v>0</v>
      </c>
      <c r="AA10" s="4">
        <v>0</v>
      </c>
      <c r="AC10" s="4">
        <v>362205</v>
      </c>
      <c r="AD10" s="4"/>
      <c r="AE10" s="4">
        <v>4372054</v>
      </c>
      <c r="AG10" s="4">
        <v>1349985121650</v>
      </c>
      <c r="AI10" s="4">
        <v>1582431723701</v>
      </c>
      <c r="AK10" s="7">
        <v>1.0594501241312374E-2</v>
      </c>
    </row>
    <row r="11" spans="1:37" ht="24">
      <c r="A11" s="3" t="s">
        <v>51</v>
      </c>
      <c r="C11" s="2" t="s">
        <v>45</v>
      </c>
      <c r="E11" s="2" t="s">
        <v>45</v>
      </c>
      <c r="G11" s="2" t="s">
        <v>52</v>
      </c>
      <c r="I11" s="2" t="s">
        <v>53</v>
      </c>
      <c r="K11" s="4">
        <v>30.5</v>
      </c>
      <c r="M11" s="4">
        <v>30.5</v>
      </c>
      <c r="O11" s="4">
        <v>84110</v>
      </c>
      <c r="Q11" s="4">
        <v>222997478600</v>
      </c>
      <c r="S11" s="4">
        <v>222835805428</v>
      </c>
      <c r="U11" s="4">
        <v>0</v>
      </c>
      <c r="W11" s="4">
        <v>0</v>
      </c>
      <c r="Y11" s="4">
        <v>0</v>
      </c>
      <c r="AA11" s="4">
        <v>0</v>
      </c>
      <c r="AC11" s="4">
        <v>84110</v>
      </c>
      <c r="AD11" s="4"/>
      <c r="AE11" s="4">
        <v>2651260</v>
      </c>
      <c r="AG11" s="4">
        <v>222997478600</v>
      </c>
      <c r="AI11" s="4">
        <v>222835805428</v>
      </c>
      <c r="AK11" s="7">
        <v>1.4919027354268763E-3</v>
      </c>
    </row>
    <row r="12" spans="1:37" ht="24">
      <c r="A12" s="3" t="s">
        <v>54</v>
      </c>
      <c r="C12" s="2" t="s">
        <v>45</v>
      </c>
      <c r="E12" s="2" t="s">
        <v>45</v>
      </c>
      <c r="G12" s="2" t="s">
        <v>55</v>
      </c>
      <c r="I12" s="2" t="s">
        <v>56</v>
      </c>
      <c r="K12" s="4">
        <v>23</v>
      </c>
      <c r="M12" s="4">
        <v>23</v>
      </c>
      <c r="O12" s="4">
        <v>1440000</v>
      </c>
      <c r="Q12" s="4">
        <v>1440000000000</v>
      </c>
      <c r="S12" s="4">
        <v>1439890200000</v>
      </c>
      <c r="U12" s="4">
        <v>0</v>
      </c>
      <c r="W12" s="4">
        <v>0</v>
      </c>
      <c r="Y12" s="4">
        <v>0</v>
      </c>
      <c r="AA12" s="4">
        <v>0</v>
      </c>
      <c r="AC12" s="4">
        <v>1440000</v>
      </c>
      <c r="AD12" s="4"/>
      <c r="AE12" s="4">
        <v>1000000</v>
      </c>
      <c r="AG12" s="4">
        <v>1440000000000</v>
      </c>
      <c r="AI12" s="4">
        <v>1439890200000</v>
      </c>
      <c r="AK12" s="7">
        <v>9.64017485416384E-3</v>
      </c>
    </row>
    <row r="13" spans="1:37" ht="24">
      <c r="A13" s="3" t="s">
        <v>57</v>
      </c>
      <c r="C13" s="2" t="s">
        <v>45</v>
      </c>
      <c r="E13" s="2" t="s">
        <v>45</v>
      </c>
      <c r="G13" s="2" t="s">
        <v>58</v>
      </c>
      <c r="I13" s="2" t="s">
        <v>59</v>
      </c>
      <c r="K13" s="4">
        <v>18</v>
      </c>
      <c r="M13" s="4">
        <v>18</v>
      </c>
      <c r="O13" s="4">
        <v>100000</v>
      </c>
      <c r="Q13" s="4">
        <v>87311757010</v>
      </c>
      <c r="S13" s="4">
        <v>89993137500</v>
      </c>
      <c r="U13" s="4">
        <v>0</v>
      </c>
      <c r="W13" s="4">
        <v>0</v>
      </c>
      <c r="Y13" s="4">
        <v>0</v>
      </c>
      <c r="AA13" s="4">
        <v>0</v>
      </c>
      <c r="AC13" s="4">
        <v>100000</v>
      </c>
      <c r="AD13" s="4"/>
      <c r="AE13" s="4">
        <v>907188</v>
      </c>
      <c r="AG13" s="4">
        <v>87311757010</v>
      </c>
      <c r="AI13" s="4">
        <v>90711882691</v>
      </c>
      <c r="AK13" s="7">
        <v>6.073229823299293E-4</v>
      </c>
    </row>
    <row r="14" spans="1:37" ht="24">
      <c r="A14" s="3" t="s">
        <v>60</v>
      </c>
      <c r="C14" s="2" t="s">
        <v>45</v>
      </c>
      <c r="E14" s="2" t="s">
        <v>45</v>
      </c>
      <c r="G14" s="2" t="s">
        <v>61</v>
      </c>
      <c r="I14" s="2" t="s">
        <v>62</v>
      </c>
      <c r="K14" s="4">
        <v>0</v>
      </c>
      <c r="M14" s="4">
        <v>0</v>
      </c>
      <c r="O14" s="4">
        <v>66878</v>
      </c>
      <c r="Q14" s="4">
        <v>52015091651</v>
      </c>
      <c r="S14" s="4">
        <v>64540373781</v>
      </c>
      <c r="U14" s="4">
        <v>0</v>
      </c>
      <c r="W14" s="4">
        <v>0</v>
      </c>
      <c r="Y14" s="4">
        <v>0</v>
      </c>
      <c r="AA14" s="4">
        <v>0</v>
      </c>
      <c r="AC14" s="4">
        <v>66878</v>
      </c>
      <c r="AD14" s="4"/>
      <c r="AE14" s="4">
        <v>990000</v>
      </c>
      <c r="AG14" s="4">
        <v>52015091651</v>
      </c>
      <c r="AI14" s="4">
        <v>66204171546</v>
      </c>
      <c r="AK14" s="7">
        <v>4.4324198454750123E-4</v>
      </c>
    </row>
    <row r="15" spans="1:37" ht="24">
      <c r="A15" s="3" t="s">
        <v>63</v>
      </c>
      <c r="C15" s="2" t="s">
        <v>45</v>
      </c>
      <c r="E15" s="2" t="s">
        <v>45</v>
      </c>
      <c r="G15" s="2" t="s">
        <v>64</v>
      </c>
      <c r="I15" s="2" t="s">
        <v>65</v>
      </c>
      <c r="K15" s="4">
        <v>0</v>
      </c>
      <c r="M15" s="4">
        <v>0</v>
      </c>
      <c r="O15" s="4">
        <v>46184</v>
      </c>
      <c r="Q15" s="4">
        <v>26340592963</v>
      </c>
      <c r="S15" s="4">
        <v>28280925015</v>
      </c>
      <c r="U15" s="4">
        <v>0</v>
      </c>
      <c r="W15" s="4">
        <v>0</v>
      </c>
      <c r="Y15" s="4">
        <v>0</v>
      </c>
      <c r="AA15" s="4">
        <v>0</v>
      </c>
      <c r="AC15" s="4">
        <v>46184</v>
      </c>
      <c r="AD15" s="4"/>
      <c r="AE15" s="4">
        <v>608500</v>
      </c>
      <c r="AG15" s="4">
        <v>26340592963</v>
      </c>
      <c r="AI15" s="4">
        <v>28100821148</v>
      </c>
      <c r="AK15" s="7">
        <v>1.8813714366019372E-4</v>
      </c>
    </row>
    <row r="16" spans="1:37" ht="24">
      <c r="A16" s="3" t="s">
        <v>66</v>
      </c>
      <c r="C16" s="2" t="s">
        <v>45</v>
      </c>
      <c r="E16" s="2" t="s">
        <v>45</v>
      </c>
      <c r="G16" s="2" t="s">
        <v>64</v>
      </c>
      <c r="I16" s="2" t="s">
        <v>67</v>
      </c>
      <c r="K16" s="4">
        <v>0</v>
      </c>
      <c r="M16" s="4">
        <v>0</v>
      </c>
      <c r="O16" s="4">
        <v>73594</v>
      </c>
      <c r="Q16" s="4">
        <v>40178911377</v>
      </c>
      <c r="S16" s="4">
        <v>43342824917</v>
      </c>
      <c r="U16" s="4">
        <v>0</v>
      </c>
      <c r="W16" s="4">
        <v>0</v>
      </c>
      <c r="Y16" s="4">
        <v>0</v>
      </c>
      <c r="AA16" s="4">
        <v>0</v>
      </c>
      <c r="AC16" s="4">
        <v>73594</v>
      </c>
      <c r="AD16" s="4"/>
      <c r="AE16" s="4">
        <v>581990</v>
      </c>
      <c r="AG16" s="4">
        <v>40178911377</v>
      </c>
      <c r="AI16" s="4">
        <v>42827706198</v>
      </c>
      <c r="AK16" s="7">
        <v>2.8673476376981836E-4</v>
      </c>
    </row>
    <row r="17" spans="1:37" ht="24">
      <c r="A17" s="3" t="s">
        <v>68</v>
      </c>
      <c r="C17" s="2" t="s">
        <v>45</v>
      </c>
      <c r="E17" s="2" t="s">
        <v>45</v>
      </c>
      <c r="G17" s="2" t="s">
        <v>64</v>
      </c>
      <c r="I17" s="2" t="s">
        <v>69</v>
      </c>
      <c r="K17" s="4">
        <v>0</v>
      </c>
      <c r="M17" s="4">
        <v>0</v>
      </c>
      <c r="O17" s="4">
        <v>339795</v>
      </c>
      <c r="Q17" s="4">
        <v>180862074280</v>
      </c>
      <c r="S17" s="4">
        <v>194820198877</v>
      </c>
      <c r="U17" s="4">
        <v>0</v>
      </c>
      <c r="W17" s="4">
        <v>0</v>
      </c>
      <c r="Y17" s="4">
        <v>0</v>
      </c>
      <c r="AA17" s="4">
        <v>0</v>
      </c>
      <c r="AC17" s="4">
        <v>339795</v>
      </c>
      <c r="AD17" s="4"/>
      <c r="AE17" s="4">
        <v>567000</v>
      </c>
      <c r="AG17" s="4">
        <v>180862074280</v>
      </c>
      <c r="AI17" s="4">
        <v>192649074387</v>
      </c>
      <c r="AK17" s="7">
        <v>1.2898002657310236E-3</v>
      </c>
    </row>
    <row r="18" spans="1:37" ht="24">
      <c r="A18" s="3" t="s">
        <v>70</v>
      </c>
      <c r="C18" s="2" t="s">
        <v>45</v>
      </c>
      <c r="E18" s="2" t="s">
        <v>45</v>
      </c>
      <c r="G18" s="2" t="s">
        <v>71</v>
      </c>
      <c r="I18" s="2" t="s">
        <v>72</v>
      </c>
      <c r="K18" s="4">
        <v>0</v>
      </c>
      <c r="M18" s="4">
        <v>0</v>
      </c>
      <c r="O18" s="4">
        <v>74000</v>
      </c>
      <c r="Q18" s="4">
        <v>52116669529</v>
      </c>
      <c r="S18" s="4">
        <v>64893051527</v>
      </c>
      <c r="U18" s="4">
        <v>0</v>
      </c>
      <c r="W18" s="4">
        <v>0</v>
      </c>
      <c r="Y18" s="4">
        <v>0</v>
      </c>
      <c r="AA18" s="4">
        <v>0</v>
      </c>
      <c r="AC18" s="4">
        <v>74000</v>
      </c>
      <c r="AD18" s="4"/>
      <c r="AE18" s="4">
        <v>891330</v>
      </c>
      <c r="AG18" s="4">
        <v>52116669529</v>
      </c>
      <c r="AI18" s="4">
        <v>65953390670</v>
      </c>
      <c r="AK18" s="7">
        <v>4.4156298743041521E-4</v>
      </c>
    </row>
    <row r="19" spans="1:37" ht="24">
      <c r="A19" s="3" t="s">
        <v>73</v>
      </c>
      <c r="C19" s="2" t="s">
        <v>45</v>
      </c>
      <c r="E19" s="2" t="s">
        <v>45</v>
      </c>
      <c r="G19" s="2" t="s">
        <v>74</v>
      </c>
      <c r="I19" s="2" t="s">
        <v>75</v>
      </c>
      <c r="K19" s="4">
        <v>0</v>
      </c>
      <c r="M19" s="4">
        <v>0</v>
      </c>
      <c r="O19" s="4">
        <v>121200</v>
      </c>
      <c r="Q19" s="4">
        <v>81952746365</v>
      </c>
      <c r="S19" s="4">
        <v>101812356215</v>
      </c>
      <c r="U19" s="4">
        <v>0</v>
      </c>
      <c r="W19" s="4">
        <v>0</v>
      </c>
      <c r="Y19" s="4">
        <v>0</v>
      </c>
      <c r="AA19" s="4">
        <v>0</v>
      </c>
      <c r="AC19" s="4">
        <v>121200</v>
      </c>
      <c r="AD19" s="4"/>
      <c r="AE19" s="4">
        <v>851060</v>
      </c>
      <c r="AG19" s="4">
        <v>81952746365</v>
      </c>
      <c r="AI19" s="4">
        <v>103140606929</v>
      </c>
      <c r="AK19" s="7">
        <v>6.9053424029147685E-4</v>
      </c>
    </row>
    <row r="20" spans="1:37" ht="24">
      <c r="A20" s="3" t="s">
        <v>76</v>
      </c>
      <c r="C20" s="2" t="s">
        <v>45</v>
      </c>
      <c r="E20" s="2" t="s">
        <v>45</v>
      </c>
      <c r="G20" s="2" t="s">
        <v>77</v>
      </c>
      <c r="I20" s="2" t="s">
        <v>78</v>
      </c>
      <c r="K20" s="4">
        <v>0</v>
      </c>
      <c r="M20" s="4">
        <v>0</v>
      </c>
      <c r="O20" s="4">
        <v>305135</v>
      </c>
      <c r="Q20" s="4">
        <v>201537934978</v>
      </c>
      <c r="S20" s="4">
        <v>236763654044</v>
      </c>
      <c r="U20" s="4">
        <v>0</v>
      </c>
      <c r="W20" s="4">
        <v>0</v>
      </c>
      <c r="Y20" s="4">
        <v>0</v>
      </c>
      <c r="AA20" s="4">
        <v>0</v>
      </c>
      <c r="AC20" s="4">
        <v>305135</v>
      </c>
      <c r="AD20" s="4"/>
      <c r="AE20" s="4">
        <v>780700</v>
      </c>
      <c r="AG20" s="4">
        <v>201537934978</v>
      </c>
      <c r="AI20" s="4">
        <v>238200730309</v>
      </c>
      <c r="AK20" s="7">
        <v>1.5947720809324796E-3</v>
      </c>
    </row>
    <row r="21" spans="1:37" ht="24">
      <c r="A21" s="3" t="s">
        <v>79</v>
      </c>
      <c r="C21" s="2" t="s">
        <v>45</v>
      </c>
      <c r="E21" s="2" t="s">
        <v>45</v>
      </c>
      <c r="G21" s="2" t="s">
        <v>77</v>
      </c>
      <c r="I21" s="2" t="s">
        <v>80</v>
      </c>
      <c r="K21" s="4">
        <v>0</v>
      </c>
      <c r="M21" s="4">
        <v>0</v>
      </c>
      <c r="O21" s="4">
        <v>201535</v>
      </c>
      <c r="Q21" s="4">
        <v>117862644132</v>
      </c>
      <c r="S21" s="4">
        <v>145759150517</v>
      </c>
      <c r="U21" s="4">
        <v>0</v>
      </c>
      <c r="W21" s="4">
        <v>0</v>
      </c>
      <c r="Y21" s="4">
        <v>0</v>
      </c>
      <c r="AA21" s="4">
        <v>0</v>
      </c>
      <c r="AC21" s="4">
        <v>201535</v>
      </c>
      <c r="AD21" s="4"/>
      <c r="AE21" s="4">
        <v>725800</v>
      </c>
      <c r="AG21" s="4">
        <v>117862644132</v>
      </c>
      <c r="AI21" s="4">
        <v>146262949599</v>
      </c>
      <c r="AK21" s="7">
        <v>9.7924161774287579E-4</v>
      </c>
    </row>
    <row r="22" spans="1:37" ht="24">
      <c r="A22" s="3" t="s">
        <v>81</v>
      </c>
      <c r="C22" s="2" t="s">
        <v>45</v>
      </c>
      <c r="E22" s="2" t="s">
        <v>45</v>
      </c>
      <c r="G22" s="2" t="s">
        <v>82</v>
      </c>
      <c r="I22" s="2" t="s">
        <v>83</v>
      </c>
      <c r="K22" s="4">
        <v>0</v>
      </c>
      <c r="M22" s="4">
        <v>0</v>
      </c>
      <c r="O22" s="4">
        <v>799934</v>
      </c>
      <c r="Q22" s="4">
        <v>623978215983</v>
      </c>
      <c r="S22" s="4">
        <v>783795557631</v>
      </c>
      <c r="U22" s="4">
        <v>0</v>
      </c>
      <c r="W22" s="4">
        <v>0</v>
      </c>
      <c r="Y22" s="4">
        <v>0</v>
      </c>
      <c r="AA22" s="4">
        <v>0</v>
      </c>
      <c r="AC22" s="4">
        <v>799934</v>
      </c>
      <c r="AD22" s="4"/>
      <c r="AE22" s="4">
        <v>997900</v>
      </c>
      <c r="AG22" s="4">
        <v>623978215983</v>
      </c>
      <c r="AI22" s="4">
        <v>798193271721</v>
      </c>
      <c r="AK22" s="7">
        <v>5.3439649126076072E-3</v>
      </c>
    </row>
    <row r="23" spans="1:37" ht="24">
      <c r="A23" s="3" t="s">
        <v>84</v>
      </c>
      <c r="C23" s="2" t="s">
        <v>45</v>
      </c>
      <c r="E23" s="2" t="s">
        <v>45</v>
      </c>
      <c r="G23" s="2" t="s">
        <v>85</v>
      </c>
      <c r="I23" s="2" t="s">
        <v>86</v>
      </c>
      <c r="K23" s="4">
        <v>0</v>
      </c>
      <c r="M23" s="4">
        <v>0</v>
      </c>
      <c r="O23" s="4">
        <v>52417</v>
      </c>
      <c r="Q23" s="4">
        <v>27446922399</v>
      </c>
      <c r="S23" s="4">
        <v>29577181837</v>
      </c>
      <c r="U23" s="4">
        <v>0</v>
      </c>
      <c r="W23" s="4">
        <v>0</v>
      </c>
      <c r="Y23" s="4">
        <v>0</v>
      </c>
      <c r="AA23" s="4">
        <v>0</v>
      </c>
      <c r="AC23" s="4">
        <v>52417</v>
      </c>
      <c r="AD23" s="4"/>
      <c r="AE23" s="4">
        <v>557890</v>
      </c>
      <c r="AG23" s="4">
        <v>27446922399</v>
      </c>
      <c r="AI23" s="4">
        <v>29240690357</v>
      </c>
      <c r="AK23" s="7">
        <v>1.9576865506685335E-4</v>
      </c>
    </row>
    <row r="24" spans="1:37" ht="24">
      <c r="A24" s="3" t="s">
        <v>87</v>
      </c>
      <c r="C24" s="2" t="s">
        <v>45</v>
      </c>
      <c r="E24" s="2" t="s">
        <v>45</v>
      </c>
      <c r="G24" s="2" t="s">
        <v>88</v>
      </c>
      <c r="I24" s="2" t="s">
        <v>89</v>
      </c>
      <c r="K24" s="4">
        <v>0</v>
      </c>
      <c r="M24" s="4">
        <v>0</v>
      </c>
      <c r="O24" s="4">
        <v>741800</v>
      </c>
      <c r="Q24" s="4">
        <v>394707521010</v>
      </c>
      <c r="S24" s="4">
        <v>496968103292</v>
      </c>
      <c r="U24" s="4">
        <v>0</v>
      </c>
      <c r="W24" s="4">
        <v>0</v>
      </c>
      <c r="Y24" s="4">
        <v>0</v>
      </c>
      <c r="AA24" s="4">
        <v>0</v>
      </c>
      <c r="AC24" s="4">
        <v>741800</v>
      </c>
      <c r="AD24" s="4"/>
      <c r="AE24" s="4">
        <v>668000</v>
      </c>
      <c r="AG24" s="4">
        <v>394707521010</v>
      </c>
      <c r="AI24" s="4">
        <v>495484616417</v>
      </c>
      <c r="AK24" s="7">
        <v>3.3173073473298032E-3</v>
      </c>
    </row>
    <row r="25" spans="1:37" ht="24">
      <c r="A25" s="3" t="s">
        <v>90</v>
      </c>
      <c r="C25" s="2" t="s">
        <v>45</v>
      </c>
      <c r="E25" s="2" t="s">
        <v>45</v>
      </c>
      <c r="G25" s="2" t="s">
        <v>91</v>
      </c>
      <c r="I25" s="2" t="s">
        <v>92</v>
      </c>
      <c r="K25" s="4">
        <v>0</v>
      </c>
      <c r="M25" s="4">
        <v>0</v>
      </c>
      <c r="O25" s="4">
        <v>1270873</v>
      </c>
      <c r="Q25" s="4">
        <v>871150035266</v>
      </c>
      <c r="S25" s="4">
        <v>1234842360269</v>
      </c>
      <c r="U25" s="4">
        <v>0</v>
      </c>
      <c r="W25" s="4">
        <v>0</v>
      </c>
      <c r="Y25" s="4">
        <v>1270873</v>
      </c>
      <c r="AA25" s="4">
        <v>1270873000000</v>
      </c>
      <c r="AC25" s="4">
        <v>0</v>
      </c>
      <c r="AD25" s="4"/>
      <c r="AE25" s="4">
        <v>0</v>
      </c>
      <c r="AG25" s="4">
        <v>0</v>
      </c>
      <c r="AI25" s="4">
        <v>0</v>
      </c>
      <c r="AK25" s="7">
        <v>0</v>
      </c>
    </row>
    <row r="26" spans="1:37" ht="24">
      <c r="A26" s="3" t="s">
        <v>93</v>
      </c>
      <c r="C26" s="2" t="s">
        <v>45</v>
      </c>
      <c r="E26" s="2" t="s">
        <v>45</v>
      </c>
      <c r="G26" s="2" t="s">
        <v>88</v>
      </c>
      <c r="I26" s="2" t="s">
        <v>94</v>
      </c>
      <c r="K26" s="4">
        <v>0</v>
      </c>
      <c r="M26" s="4">
        <v>0</v>
      </c>
      <c r="O26" s="4">
        <v>1010965</v>
      </c>
      <c r="Q26" s="4">
        <v>472758218038</v>
      </c>
      <c r="S26" s="4">
        <v>594301004592</v>
      </c>
      <c r="U26" s="4">
        <v>0</v>
      </c>
      <c r="W26" s="4">
        <v>0</v>
      </c>
      <c r="Y26" s="4">
        <v>0</v>
      </c>
      <c r="AA26" s="4">
        <v>0</v>
      </c>
      <c r="AC26" s="4">
        <v>1010965</v>
      </c>
      <c r="AD26" s="4"/>
      <c r="AE26" s="4">
        <v>579200</v>
      </c>
      <c r="AG26" s="4">
        <v>472758218038</v>
      </c>
      <c r="AI26" s="4">
        <v>585506279741</v>
      </c>
      <c r="AK26" s="7">
        <v>3.9200092582852555E-3</v>
      </c>
    </row>
    <row r="27" spans="1:37" ht="24">
      <c r="A27" s="3" t="s">
        <v>95</v>
      </c>
      <c r="C27" s="2" t="s">
        <v>45</v>
      </c>
      <c r="E27" s="2" t="s">
        <v>45</v>
      </c>
      <c r="G27" s="2" t="s">
        <v>96</v>
      </c>
      <c r="I27" s="2" t="s">
        <v>97</v>
      </c>
      <c r="K27" s="4">
        <v>0</v>
      </c>
      <c r="M27" s="4">
        <v>0</v>
      </c>
      <c r="O27" s="4">
        <v>1980436</v>
      </c>
      <c r="Q27" s="4">
        <v>1355598167093</v>
      </c>
      <c r="S27" s="4">
        <v>1524819443651</v>
      </c>
      <c r="U27" s="4">
        <v>0</v>
      </c>
      <c r="W27" s="4">
        <v>0</v>
      </c>
      <c r="Y27" s="4">
        <v>0</v>
      </c>
      <c r="AA27" s="4">
        <v>0</v>
      </c>
      <c r="AC27" s="4">
        <v>1980436</v>
      </c>
      <c r="AD27" s="4"/>
      <c r="AE27" s="4">
        <v>776500</v>
      </c>
      <c r="AG27" s="4">
        <v>1355598167093</v>
      </c>
      <c r="AI27" s="4">
        <v>1537691296097</v>
      </c>
      <c r="AK27" s="7">
        <v>1.0294960661653857E-2</v>
      </c>
    </row>
    <row r="28" spans="1:37" ht="24">
      <c r="A28" s="3" t="s">
        <v>98</v>
      </c>
      <c r="C28" s="2" t="s">
        <v>45</v>
      </c>
      <c r="E28" s="2" t="s">
        <v>45</v>
      </c>
      <c r="G28" s="2" t="s">
        <v>96</v>
      </c>
      <c r="I28" s="2" t="s">
        <v>99</v>
      </c>
      <c r="K28" s="4">
        <v>0</v>
      </c>
      <c r="M28" s="4">
        <v>0</v>
      </c>
      <c r="O28" s="4">
        <v>190500</v>
      </c>
      <c r="Q28" s="4">
        <v>115113591793</v>
      </c>
      <c r="S28" s="4">
        <v>144075593398</v>
      </c>
      <c r="U28" s="4">
        <v>0</v>
      </c>
      <c r="W28" s="4">
        <v>0</v>
      </c>
      <c r="Y28" s="4">
        <v>0</v>
      </c>
      <c r="AA28" s="4">
        <v>0</v>
      </c>
      <c r="AC28" s="4">
        <v>190500</v>
      </c>
      <c r="AD28" s="4"/>
      <c r="AE28" s="4">
        <v>759990</v>
      </c>
      <c r="AG28" s="4">
        <v>115113591793</v>
      </c>
      <c r="AI28" s="4">
        <v>144767055670</v>
      </c>
      <c r="AK28" s="7">
        <v>9.6922649364602305E-4</v>
      </c>
    </row>
    <row r="29" spans="1:37" ht="24">
      <c r="A29" s="3" t="s">
        <v>100</v>
      </c>
      <c r="C29" s="2" t="s">
        <v>45</v>
      </c>
      <c r="E29" s="2" t="s">
        <v>45</v>
      </c>
      <c r="G29" s="2" t="s">
        <v>101</v>
      </c>
      <c r="I29" s="2" t="s">
        <v>102</v>
      </c>
      <c r="K29" s="4">
        <v>0</v>
      </c>
      <c r="M29" s="4">
        <v>0</v>
      </c>
      <c r="O29" s="4">
        <v>1388948</v>
      </c>
      <c r="Q29" s="4">
        <v>977669270119</v>
      </c>
      <c r="S29" s="4">
        <v>1117462347798</v>
      </c>
      <c r="U29" s="4">
        <v>0</v>
      </c>
      <c r="W29" s="4">
        <v>0</v>
      </c>
      <c r="Y29" s="4">
        <v>0</v>
      </c>
      <c r="AA29" s="4">
        <v>0</v>
      </c>
      <c r="AC29" s="4">
        <v>1388948</v>
      </c>
      <c r="AD29" s="4"/>
      <c r="AE29" s="4">
        <v>816590</v>
      </c>
      <c r="AG29" s="4">
        <v>977669270119</v>
      </c>
      <c r="AI29" s="4">
        <v>1134114564490</v>
      </c>
      <c r="AK29" s="7">
        <v>7.5929836221799926E-3</v>
      </c>
    </row>
    <row r="30" spans="1:37" ht="24">
      <c r="A30" s="3" t="s">
        <v>103</v>
      </c>
      <c r="C30" s="2" t="s">
        <v>45</v>
      </c>
      <c r="E30" s="2" t="s">
        <v>45</v>
      </c>
      <c r="G30" s="2" t="s">
        <v>104</v>
      </c>
      <c r="I30" s="2" t="s">
        <v>105</v>
      </c>
      <c r="K30" s="4">
        <v>0</v>
      </c>
      <c r="M30" s="4">
        <v>0</v>
      </c>
      <c r="O30" s="4">
        <v>5900</v>
      </c>
      <c r="Q30" s="4">
        <v>3782326363</v>
      </c>
      <c r="S30" s="4">
        <v>4701941449</v>
      </c>
      <c r="U30" s="4">
        <v>0</v>
      </c>
      <c r="W30" s="4">
        <v>0</v>
      </c>
      <c r="Y30" s="4">
        <v>0</v>
      </c>
      <c r="AA30" s="4">
        <v>0</v>
      </c>
      <c r="AC30" s="4">
        <v>5900</v>
      </c>
      <c r="AD30" s="4"/>
      <c r="AE30" s="4">
        <v>807740</v>
      </c>
      <c r="AG30" s="4">
        <v>3782326363</v>
      </c>
      <c r="AI30" s="4">
        <v>4765302617</v>
      </c>
      <c r="AK30" s="7">
        <v>3.1904064949455554E-5</v>
      </c>
    </row>
    <row r="31" spans="1:37" ht="24">
      <c r="A31" s="3" t="s">
        <v>106</v>
      </c>
      <c r="C31" s="2" t="s">
        <v>45</v>
      </c>
      <c r="E31" s="2" t="s">
        <v>45</v>
      </c>
      <c r="G31" s="2" t="s">
        <v>104</v>
      </c>
      <c r="I31" s="2" t="s">
        <v>107</v>
      </c>
      <c r="K31" s="4">
        <v>0</v>
      </c>
      <c r="M31" s="4">
        <v>0</v>
      </c>
      <c r="O31" s="4">
        <v>75000</v>
      </c>
      <c r="Q31" s="4">
        <v>47478619967</v>
      </c>
      <c r="S31" s="4">
        <v>58794766557</v>
      </c>
      <c r="U31" s="4">
        <v>0</v>
      </c>
      <c r="W31" s="4">
        <v>0</v>
      </c>
      <c r="Y31" s="4">
        <v>0</v>
      </c>
      <c r="AA31" s="4">
        <v>0</v>
      </c>
      <c r="AC31" s="4">
        <v>75000</v>
      </c>
      <c r="AD31" s="4"/>
      <c r="AE31" s="4">
        <v>788500</v>
      </c>
      <c r="AG31" s="4">
        <v>47478619967</v>
      </c>
      <c r="AI31" s="4">
        <v>59132990765</v>
      </c>
      <c r="AK31" s="7">
        <v>3.958998891889504E-4</v>
      </c>
    </row>
    <row r="32" spans="1:37" ht="24">
      <c r="A32" s="3" t="s">
        <v>108</v>
      </c>
      <c r="C32" s="2" t="s">
        <v>45</v>
      </c>
      <c r="E32" s="2" t="s">
        <v>45</v>
      </c>
      <c r="G32" s="2" t="s">
        <v>109</v>
      </c>
      <c r="I32" s="2" t="s">
        <v>110</v>
      </c>
      <c r="K32" s="4">
        <v>18</v>
      </c>
      <c r="M32" s="4">
        <v>18</v>
      </c>
      <c r="O32" s="4">
        <v>335030</v>
      </c>
      <c r="Q32" s="4">
        <v>293365362742</v>
      </c>
      <c r="S32" s="4">
        <v>319555053559</v>
      </c>
      <c r="U32" s="4">
        <v>0</v>
      </c>
      <c r="W32" s="4">
        <v>0</v>
      </c>
      <c r="Y32" s="4">
        <v>0</v>
      </c>
      <c r="AA32" s="4">
        <v>0</v>
      </c>
      <c r="AC32" s="4">
        <v>335030</v>
      </c>
      <c r="AD32" s="4"/>
      <c r="AE32" s="4">
        <v>959801</v>
      </c>
      <c r="AG32" s="4">
        <v>293365362742</v>
      </c>
      <c r="AI32" s="4">
        <v>321537609917</v>
      </c>
      <c r="AK32" s="7">
        <v>2.1527188543889009E-3</v>
      </c>
    </row>
    <row r="33" spans="1:37" ht="24">
      <c r="A33" s="3" t="s">
        <v>111</v>
      </c>
      <c r="C33" s="2" t="s">
        <v>45</v>
      </c>
      <c r="E33" s="2" t="s">
        <v>45</v>
      </c>
      <c r="G33" s="2" t="s">
        <v>112</v>
      </c>
      <c r="I33" s="2" t="s">
        <v>113</v>
      </c>
      <c r="K33" s="4">
        <v>19</v>
      </c>
      <c r="M33" s="4">
        <v>19</v>
      </c>
      <c r="O33" s="4">
        <v>2373000</v>
      </c>
      <c r="Q33" s="4">
        <v>2009021740000</v>
      </c>
      <c r="S33" s="4">
        <v>2127927522153</v>
      </c>
      <c r="U33" s="4">
        <v>0</v>
      </c>
      <c r="W33" s="4">
        <v>0</v>
      </c>
      <c r="Y33" s="4">
        <v>0</v>
      </c>
      <c r="AA33" s="4">
        <v>0</v>
      </c>
      <c r="AC33" s="4">
        <v>2373000</v>
      </c>
      <c r="AD33" s="4"/>
      <c r="AE33" s="4">
        <v>903705</v>
      </c>
      <c r="AG33" s="4">
        <v>2009021740000</v>
      </c>
      <c r="AI33" s="4">
        <v>2144328447487</v>
      </c>
      <c r="AK33" s="7">
        <v>1.435644271940483E-2</v>
      </c>
    </row>
    <row r="34" spans="1:37" ht="24">
      <c r="A34" s="3" t="s">
        <v>114</v>
      </c>
      <c r="C34" s="2" t="s">
        <v>45</v>
      </c>
      <c r="E34" s="2" t="s">
        <v>45</v>
      </c>
      <c r="G34" s="2" t="s">
        <v>115</v>
      </c>
      <c r="I34" s="2" t="s">
        <v>116</v>
      </c>
      <c r="K34" s="4">
        <v>23</v>
      </c>
      <c r="M34" s="4">
        <v>23</v>
      </c>
      <c r="O34" s="4">
        <v>4000000</v>
      </c>
      <c r="Q34" s="4">
        <v>4000000000000</v>
      </c>
      <c r="S34" s="4">
        <v>3813233218795</v>
      </c>
      <c r="U34" s="4">
        <v>0</v>
      </c>
      <c r="W34" s="4">
        <v>0</v>
      </c>
      <c r="Y34" s="4">
        <v>0</v>
      </c>
      <c r="AA34" s="4">
        <v>0</v>
      </c>
      <c r="AC34" s="4">
        <v>4000000</v>
      </c>
      <c r="AD34" s="4"/>
      <c r="AE34" s="4">
        <v>960119</v>
      </c>
      <c r="AG34" s="4">
        <v>4000000000000</v>
      </c>
      <c r="AI34" s="4">
        <v>3840183163705</v>
      </c>
      <c r="AK34" s="7">
        <v>2.5710319557791479E-2</v>
      </c>
    </row>
    <row r="35" spans="1:37" ht="24">
      <c r="A35" s="3" t="s">
        <v>117</v>
      </c>
      <c r="C35" s="2" t="s">
        <v>45</v>
      </c>
      <c r="E35" s="2" t="s">
        <v>45</v>
      </c>
      <c r="G35" s="2" t="s">
        <v>118</v>
      </c>
      <c r="I35" s="2" t="s">
        <v>119</v>
      </c>
      <c r="K35" s="4">
        <v>23</v>
      </c>
      <c r="M35" s="4">
        <v>23</v>
      </c>
      <c r="O35" s="4">
        <v>1000000</v>
      </c>
      <c r="Q35" s="4">
        <v>1000011326250</v>
      </c>
      <c r="S35" s="4">
        <v>931194990967</v>
      </c>
      <c r="U35" s="4">
        <v>0</v>
      </c>
      <c r="W35" s="4">
        <v>0</v>
      </c>
      <c r="Y35" s="4">
        <v>0</v>
      </c>
      <c r="AA35" s="4">
        <v>0</v>
      </c>
      <c r="AC35" s="4">
        <v>1000000</v>
      </c>
      <c r="AD35" s="4"/>
      <c r="AE35" s="4">
        <v>938233</v>
      </c>
      <c r="AG35" s="4">
        <v>1000011326250</v>
      </c>
      <c r="AI35" s="4">
        <v>938161459733</v>
      </c>
      <c r="AK35" s="7">
        <v>6.2810626207912999E-3</v>
      </c>
    </row>
    <row r="36" spans="1:37" ht="24">
      <c r="A36" s="3" t="s">
        <v>120</v>
      </c>
      <c r="C36" s="2" t="s">
        <v>45</v>
      </c>
      <c r="E36" s="2" t="s">
        <v>45</v>
      </c>
      <c r="G36" s="2" t="s">
        <v>121</v>
      </c>
      <c r="I36" s="2" t="s">
        <v>122</v>
      </c>
      <c r="K36" s="4">
        <v>18</v>
      </c>
      <c r="M36" s="4">
        <v>18</v>
      </c>
      <c r="O36" s="4">
        <v>1000000</v>
      </c>
      <c r="Q36" s="4">
        <v>907041250000</v>
      </c>
      <c r="S36" s="4">
        <v>908747702703</v>
      </c>
      <c r="U36" s="4">
        <v>0</v>
      </c>
      <c r="W36" s="4">
        <v>0</v>
      </c>
      <c r="Y36" s="4">
        <v>0</v>
      </c>
      <c r="AA36" s="4">
        <v>0</v>
      </c>
      <c r="AC36" s="4">
        <v>1000000</v>
      </c>
      <c r="AD36" s="4"/>
      <c r="AE36" s="4">
        <v>914842</v>
      </c>
      <c r="AG36" s="4">
        <v>907041250000</v>
      </c>
      <c r="AI36" s="4">
        <v>914772243297</v>
      </c>
      <c r="AK36" s="7">
        <v>6.12447003050565E-3</v>
      </c>
    </row>
    <row r="37" spans="1:37" ht="24">
      <c r="A37" s="3" t="s">
        <v>123</v>
      </c>
      <c r="C37" s="2" t="s">
        <v>45</v>
      </c>
      <c r="E37" s="2" t="s">
        <v>45</v>
      </c>
      <c r="G37" s="2" t="s">
        <v>124</v>
      </c>
      <c r="I37" s="2" t="s">
        <v>125</v>
      </c>
      <c r="K37" s="4">
        <v>23</v>
      </c>
      <c r="M37" s="4">
        <v>23</v>
      </c>
      <c r="O37" s="4">
        <v>2000000</v>
      </c>
      <c r="Q37" s="4">
        <v>2000000000000</v>
      </c>
      <c r="S37" s="4">
        <v>1999847500000</v>
      </c>
      <c r="U37" s="4">
        <v>0</v>
      </c>
      <c r="W37" s="4">
        <v>0</v>
      </c>
      <c r="Y37" s="4">
        <v>0</v>
      </c>
      <c r="AA37" s="4">
        <v>0</v>
      </c>
      <c r="AC37" s="4">
        <v>2000000</v>
      </c>
      <c r="AD37" s="4"/>
      <c r="AE37" s="4">
        <v>1000000</v>
      </c>
      <c r="AG37" s="4">
        <v>2000000000000</v>
      </c>
      <c r="AI37" s="4">
        <v>1999847500000</v>
      </c>
      <c r="AK37" s="7">
        <v>1.3389131741894223E-2</v>
      </c>
    </row>
    <row r="38" spans="1:37" ht="24">
      <c r="A38" s="3" t="s">
        <v>126</v>
      </c>
      <c r="C38" s="2" t="s">
        <v>45</v>
      </c>
      <c r="E38" s="2" t="s">
        <v>45</v>
      </c>
      <c r="G38" s="2" t="s">
        <v>127</v>
      </c>
      <c r="I38" s="2" t="s">
        <v>128</v>
      </c>
      <c r="K38" s="4">
        <v>26</v>
      </c>
      <c r="M38" s="4">
        <v>26</v>
      </c>
      <c r="O38" s="4">
        <v>3500000</v>
      </c>
      <c r="Q38" s="4">
        <v>3500000000000</v>
      </c>
      <c r="S38" s="4">
        <v>3343029074595</v>
      </c>
      <c r="U38" s="4">
        <v>0</v>
      </c>
      <c r="W38" s="4">
        <v>0</v>
      </c>
      <c r="Y38" s="4">
        <v>0</v>
      </c>
      <c r="AA38" s="4">
        <v>0</v>
      </c>
      <c r="AC38" s="4">
        <v>3500000</v>
      </c>
      <c r="AD38" s="4"/>
      <c r="AE38" s="4">
        <v>960798</v>
      </c>
      <c r="AG38" s="4">
        <v>3500000000000</v>
      </c>
      <c r="AI38" s="4">
        <v>3362536587033</v>
      </c>
      <c r="AK38" s="7">
        <v>2.2512439248854828E-2</v>
      </c>
    </row>
    <row r="39" spans="1:37" ht="24">
      <c r="A39" s="3" t="s">
        <v>129</v>
      </c>
      <c r="C39" s="2" t="s">
        <v>45</v>
      </c>
      <c r="E39" s="2" t="s">
        <v>45</v>
      </c>
      <c r="G39" s="2" t="s">
        <v>96</v>
      </c>
      <c r="I39" s="2" t="s">
        <v>130</v>
      </c>
      <c r="K39" s="4">
        <v>18</v>
      </c>
      <c r="M39" s="4">
        <v>18</v>
      </c>
      <c r="O39" s="4">
        <v>1000000</v>
      </c>
      <c r="Q39" s="4">
        <v>857386250000</v>
      </c>
      <c r="S39" s="4">
        <v>917519033838</v>
      </c>
      <c r="U39" s="4">
        <v>0</v>
      </c>
      <c r="W39" s="4">
        <v>0</v>
      </c>
      <c r="Y39" s="4">
        <v>0</v>
      </c>
      <c r="AA39" s="4">
        <v>0</v>
      </c>
      <c r="AC39" s="4">
        <v>1000000</v>
      </c>
      <c r="AD39" s="4"/>
      <c r="AE39" s="4">
        <v>923299</v>
      </c>
      <c r="AG39" s="4">
        <v>857386250000</v>
      </c>
      <c r="AI39" s="4">
        <v>923228598451</v>
      </c>
      <c r="AK39" s="7">
        <v>6.1810859740779236E-3</v>
      </c>
    </row>
    <row r="40" spans="1:37" ht="24">
      <c r="A40" s="3" t="s">
        <v>131</v>
      </c>
      <c r="C40" s="2" t="s">
        <v>45</v>
      </c>
      <c r="E40" s="2" t="s">
        <v>45</v>
      </c>
      <c r="G40" s="2" t="s">
        <v>132</v>
      </c>
      <c r="I40" s="2" t="s">
        <v>133</v>
      </c>
      <c r="K40" s="4">
        <v>18.5</v>
      </c>
      <c r="M40" s="4">
        <v>18.5</v>
      </c>
      <c r="O40" s="4">
        <v>4014000</v>
      </c>
      <c r="Q40" s="4">
        <v>3677735702318</v>
      </c>
      <c r="S40" s="4">
        <v>3910983504767</v>
      </c>
      <c r="U40" s="4">
        <v>0</v>
      </c>
      <c r="W40" s="4">
        <v>0</v>
      </c>
      <c r="Y40" s="4">
        <v>0</v>
      </c>
      <c r="AA40" s="4">
        <v>0</v>
      </c>
      <c r="AC40" s="4">
        <v>4014000</v>
      </c>
      <c r="AD40" s="4"/>
      <c r="AE40" s="4">
        <v>984511</v>
      </c>
      <c r="AG40" s="4">
        <v>3677735702318</v>
      </c>
      <c r="AI40" s="4">
        <v>3951525827179</v>
      </c>
      <c r="AK40" s="7">
        <v>2.6455767193047059E-2</v>
      </c>
    </row>
    <row r="41" spans="1:37" ht="24">
      <c r="A41" s="3" t="s">
        <v>134</v>
      </c>
      <c r="C41" s="2" t="s">
        <v>45</v>
      </c>
      <c r="E41" s="2" t="s">
        <v>45</v>
      </c>
      <c r="G41" s="2" t="s">
        <v>132</v>
      </c>
      <c r="I41" s="2" t="s">
        <v>133</v>
      </c>
      <c r="K41" s="4">
        <v>18.5</v>
      </c>
      <c r="M41" s="4">
        <v>18.5</v>
      </c>
      <c r="O41" s="4">
        <v>5000</v>
      </c>
      <c r="Q41" s="4">
        <v>4526945152</v>
      </c>
      <c r="S41" s="4">
        <v>4988169623</v>
      </c>
      <c r="U41" s="4">
        <v>0</v>
      </c>
      <c r="W41" s="4">
        <v>0</v>
      </c>
      <c r="Y41" s="4">
        <v>0</v>
      </c>
      <c r="AA41" s="4">
        <v>0</v>
      </c>
      <c r="AC41" s="4">
        <v>5000</v>
      </c>
      <c r="AD41" s="4"/>
      <c r="AE41" s="4">
        <v>987831</v>
      </c>
      <c r="AG41" s="4">
        <v>4526945152</v>
      </c>
      <c r="AI41" s="4">
        <v>4938778389</v>
      </c>
      <c r="AK41" s="7">
        <v>3.306549849143053E-5</v>
      </c>
    </row>
    <row r="42" spans="1:37" ht="24">
      <c r="A42" s="3" t="s">
        <v>135</v>
      </c>
      <c r="C42" s="2" t="s">
        <v>45</v>
      </c>
      <c r="E42" s="2" t="s">
        <v>45</v>
      </c>
      <c r="G42" s="2" t="s">
        <v>136</v>
      </c>
      <c r="I42" s="2" t="s">
        <v>137</v>
      </c>
      <c r="K42" s="4">
        <v>23</v>
      </c>
      <c r="M42" s="4">
        <v>23</v>
      </c>
      <c r="O42" s="4">
        <v>1000000</v>
      </c>
      <c r="Q42" s="4">
        <v>1000000000000</v>
      </c>
      <c r="S42" s="4">
        <v>995455090761</v>
      </c>
      <c r="U42" s="4">
        <v>0</v>
      </c>
      <c r="W42" s="4">
        <v>0</v>
      </c>
      <c r="Y42" s="4">
        <v>0</v>
      </c>
      <c r="AA42" s="4">
        <v>0</v>
      </c>
      <c r="AC42" s="4">
        <v>1000000</v>
      </c>
      <c r="AD42" s="4"/>
      <c r="AE42" s="4">
        <v>998445</v>
      </c>
      <c r="AG42" s="4">
        <v>1000000000000</v>
      </c>
      <c r="AI42" s="4">
        <v>998368868568</v>
      </c>
      <c r="AK42" s="7">
        <v>6.684155821012768E-3</v>
      </c>
    </row>
    <row r="43" spans="1:37" ht="24">
      <c r="A43" s="3" t="s">
        <v>138</v>
      </c>
      <c r="C43" s="2" t="s">
        <v>45</v>
      </c>
      <c r="E43" s="2" t="s">
        <v>45</v>
      </c>
      <c r="G43" s="2" t="s">
        <v>139</v>
      </c>
      <c r="I43" s="2" t="s">
        <v>140</v>
      </c>
      <c r="K43" s="4">
        <v>23</v>
      </c>
      <c r="M43" s="4">
        <v>23</v>
      </c>
      <c r="O43" s="4">
        <v>2500000</v>
      </c>
      <c r="Q43" s="4">
        <v>2500000000000</v>
      </c>
      <c r="S43" s="4">
        <v>2499809375000</v>
      </c>
      <c r="U43" s="4">
        <v>0</v>
      </c>
      <c r="W43" s="4">
        <v>0</v>
      </c>
      <c r="Y43" s="4">
        <v>5000</v>
      </c>
      <c r="AA43" s="4">
        <v>4999618750</v>
      </c>
      <c r="AC43" s="4">
        <v>2495000</v>
      </c>
      <c r="AD43" s="4"/>
      <c r="AE43" s="4">
        <v>1000000</v>
      </c>
      <c r="AG43" s="4">
        <v>2495000000000</v>
      </c>
      <c r="AI43" s="4">
        <v>2494809756250</v>
      </c>
      <c r="AK43" s="7">
        <v>1.6702941848013044E-2</v>
      </c>
    </row>
    <row r="44" spans="1:37" ht="24">
      <c r="A44" s="3" t="s">
        <v>141</v>
      </c>
      <c r="C44" s="2" t="s">
        <v>45</v>
      </c>
      <c r="E44" s="2" t="s">
        <v>45</v>
      </c>
      <c r="G44" s="2" t="s">
        <v>142</v>
      </c>
      <c r="I44" s="2" t="s">
        <v>143</v>
      </c>
      <c r="K44" s="4">
        <v>18</v>
      </c>
      <c r="M44" s="4">
        <v>18</v>
      </c>
      <c r="O44" s="4">
        <v>73400</v>
      </c>
      <c r="Q44" s="4">
        <v>68690656000</v>
      </c>
      <c r="S44" s="4">
        <v>67742153466</v>
      </c>
      <c r="U44" s="4">
        <v>0</v>
      </c>
      <c r="W44" s="4">
        <v>0</v>
      </c>
      <c r="Y44" s="4">
        <v>0</v>
      </c>
      <c r="AA44" s="4">
        <v>0</v>
      </c>
      <c r="AC44" s="4">
        <v>73400</v>
      </c>
      <c r="AD44" s="4"/>
      <c r="AE44" s="4">
        <v>943084</v>
      </c>
      <c r="AG44" s="4">
        <v>68690656000</v>
      </c>
      <c r="AI44" s="4">
        <v>69217087394</v>
      </c>
      <c r="AK44" s="7">
        <v>4.6341368624781235E-4</v>
      </c>
    </row>
    <row r="45" spans="1:37" ht="24">
      <c r="A45" s="3" t="s">
        <v>144</v>
      </c>
      <c r="C45" s="2" t="s">
        <v>45</v>
      </c>
      <c r="E45" s="2" t="s">
        <v>45</v>
      </c>
      <c r="G45" s="2" t="s">
        <v>145</v>
      </c>
      <c r="I45" s="2" t="s">
        <v>146</v>
      </c>
      <c r="K45" s="4">
        <v>18</v>
      </c>
      <c r="M45" s="4">
        <v>18</v>
      </c>
      <c r="O45" s="4">
        <v>3738966</v>
      </c>
      <c r="Q45" s="4">
        <v>3515950355104</v>
      </c>
      <c r="S45" s="4">
        <v>3531154204232</v>
      </c>
      <c r="U45" s="4">
        <v>0</v>
      </c>
      <c r="W45" s="4">
        <v>0</v>
      </c>
      <c r="Y45" s="4">
        <v>0</v>
      </c>
      <c r="AA45" s="4">
        <v>0</v>
      </c>
      <c r="AC45" s="4">
        <v>3738966</v>
      </c>
      <c r="AD45" s="4"/>
      <c r="AE45" s="4">
        <v>965055</v>
      </c>
      <c r="AG45" s="4">
        <v>3515950355104</v>
      </c>
      <c r="AI45" s="4">
        <v>3608032699657</v>
      </c>
      <c r="AK45" s="7">
        <v>2.4156054471538378E-2</v>
      </c>
    </row>
    <row r="46" spans="1:37" ht="24">
      <c r="A46" s="3" t="s">
        <v>147</v>
      </c>
      <c r="C46" s="2" t="s">
        <v>45</v>
      </c>
      <c r="E46" s="2" t="s">
        <v>45</v>
      </c>
      <c r="G46" s="2" t="s">
        <v>145</v>
      </c>
      <c r="I46" s="2" t="s">
        <v>148</v>
      </c>
      <c r="K46" s="4">
        <v>18</v>
      </c>
      <c r="M46" s="4">
        <v>18</v>
      </c>
      <c r="O46" s="4">
        <v>9805000</v>
      </c>
      <c r="Q46" s="4">
        <v>9063667937060</v>
      </c>
      <c r="S46" s="4">
        <v>8916251818955</v>
      </c>
      <c r="U46" s="4">
        <v>0</v>
      </c>
      <c r="W46" s="4">
        <v>0</v>
      </c>
      <c r="Y46" s="4">
        <v>0</v>
      </c>
      <c r="AA46" s="4">
        <v>0</v>
      </c>
      <c r="AC46" s="4">
        <v>9805000</v>
      </c>
      <c r="AD46" s="4"/>
      <c r="AE46" s="4">
        <v>924446</v>
      </c>
      <c r="AG46" s="4">
        <v>9063667937060</v>
      </c>
      <c r="AI46" s="4">
        <v>9063501885281</v>
      </c>
      <c r="AK46" s="7">
        <v>6.0680837306311596E-2</v>
      </c>
    </row>
    <row r="47" spans="1:37" ht="24">
      <c r="A47" s="3" t="s">
        <v>149</v>
      </c>
      <c r="C47" s="2" t="s">
        <v>45</v>
      </c>
      <c r="E47" s="2" t="s">
        <v>45</v>
      </c>
      <c r="G47" s="2" t="s">
        <v>150</v>
      </c>
      <c r="I47" s="2" t="s">
        <v>151</v>
      </c>
      <c r="K47" s="4">
        <v>20.5</v>
      </c>
      <c r="M47" s="4">
        <v>20.5</v>
      </c>
      <c r="O47" s="4">
        <v>2891714</v>
      </c>
      <c r="Q47" s="4">
        <v>2746689211903</v>
      </c>
      <c r="S47" s="4">
        <v>2788735610562</v>
      </c>
      <c r="U47" s="4">
        <v>0</v>
      </c>
      <c r="W47" s="4">
        <v>0</v>
      </c>
      <c r="Y47" s="4">
        <v>0</v>
      </c>
      <c r="AA47" s="4">
        <v>0</v>
      </c>
      <c r="AC47" s="4">
        <v>2891714</v>
      </c>
      <c r="AD47" s="4"/>
      <c r="AE47" s="4">
        <v>994407</v>
      </c>
      <c r="AG47" s="4">
        <v>2746689211903</v>
      </c>
      <c r="AI47" s="4">
        <v>2875321383623</v>
      </c>
      <c r="AK47" s="7">
        <v>1.9250496253146267E-2</v>
      </c>
    </row>
    <row r="48" spans="1:37" ht="24">
      <c r="A48" s="3" t="s">
        <v>152</v>
      </c>
      <c r="C48" s="2" t="s">
        <v>45</v>
      </c>
      <c r="E48" s="2" t="s">
        <v>45</v>
      </c>
      <c r="G48" s="2" t="s">
        <v>150</v>
      </c>
      <c r="I48" s="2" t="s">
        <v>153</v>
      </c>
      <c r="K48" s="4">
        <v>20.5</v>
      </c>
      <c r="M48" s="4">
        <v>20.5</v>
      </c>
      <c r="O48" s="4">
        <v>130571</v>
      </c>
      <c r="Q48" s="4">
        <v>120516967512</v>
      </c>
      <c r="S48" s="4">
        <v>117499325440</v>
      </c>
      <c r="U48" s="4">
        <v>0</v>
      </c>
      <c r="W48" s="4">
        <v>0</v>
      </c>
      <c r="Y48" s="4">
        <v>0</v>
      </c>
      <c r="AA48" s="4">
        <v>0</v>
      </c>
      <c r="AC48" s="4">
        <v>130571</v>
      </c>
      <c r="AD48" s="4"/>
      <c r="AE48" s="4">
        <v>895434</v>
      </c>
      <c r="AG48" s="4">
        <v>120516967512</v>
      </c>
      <c r="AI48" s="4">
        <v>116908797838</v>
      </c>
      <c r="AK48" s="7">
        <v>7.8271332991113605E-4</v>
      </c>
    </row>
    <row r="49" spans="1:37" ht="24">
      <c r="A49" s="3" t="s">
        <v>154</v>
      </c>
      <c r="C49" s="2" t="s">
        <v>45</v>
      </c>
      <c r="E49" s="2" t="s">
        <v>45</v>
      </c>
      <c r="G49" s="2" t="s">
        <v>155</v>
      </c>
      <c r="I49" s="2" t="s">
        <v>156</v>
      </c>
      <c r="K49" s="4">
        <v>20.5</v>
      </c>
      <c r="M49" s="4">
        <v>20.5</v>
      </c>
      <c r="O49" s="4">
        <v>480000</v>
      </c>
      <c r="Q49" s="4">
        <v>456203250000</v>
      </c>
      <c r="S49" s="4">
        <v>470070394399</v>
      </c>
      <c r="U49" s="4">
        <v>0</v>
      </c>
      <c r="W49" s="4">
        <v>0</v>
      </c>
      <c r="Y49" s="4">
        <v>480000</v>
      </c>
      <c r="AA49" s="4">
        <v>480000000000</v>
      </c>
      <c r="AC49" s="4">
        <v>0</v>
      </c>
      <c r="AD49" s="4"/>
      <c r="AE49" s="4">
        <v>0</v>
      </c>
      <c r="AG49" s="4">
        <v>0</v>
      </c>
      <c r="AI49" s="4">
        <v>0</v>
      </c>
      <c r="AK49" s="7">
        <v>0</v>
      </c>
    </row>
    <row r="50" spans="1:37" ht="24">
      <c r="A50" s="3" t="s">
        <v>157</v>
      </c>
      <c r="C50" s="2" t="s">
        <v>45</v>
      </c>
      <c r="E50" s="2" t="s">
        <v>45</v>
      </c>
      <c r="G50" s="2" t="s">
        <v>158</v>
      </c>
      <c r="I50" s="2" t="s">
        <v>159</v>
      </c>
      <c r="K50" s="4">
        <v>20.5</v>
      </c>
      <c r="M50" s="4">
        <v>20.5</v>
      </c>
      <c r="O50" s="4">
        <v>150000</v>
      </c>
      <c r="Q50" s="4">
        <v>147660864139</v>
      </c>
      <c r="S50" s="4">
        <v>148268193688</v>
      </c>
      <c r="U50" s="4">
        <v>0</v>
      </c>
      <c r="W50" s="4">
        <v>0</v>
      </c>
      <c r="Y50" s="4">
        <v>150000</v>
      </c>
      <c r="AA50" s="4">
        <v>150000000000</v>
      </c>
      <c r="AC50" s="4">
        <v>0</v>
      </c>
      <c r="AD50" s="4"/>
      <c r="AE50" s="4">
        <v>0</v>
      </c>
      <c r="AG50" s="4">
        <v>0</v>
      </c>
      <c r="AI50" s="4">
        <v>0</v>
      </c>
      <c r="AK50" s="7">
        <v>0</v>
      </c>
    </row>
    <row r="51" spans="1:37" ht="24">
      <c r="A51" s="3" t="s">
        <v>160</v>
      </c>
      <c r="C51" s="2" t="s">
        <v>45</v>
      </c>
      <c r="E51" s="2" t="s">
        <v>45</v>
      </c>
      <c r="G51" s="2" t="s">
        <v>158</v>
      </c>
      <c r="I51" s="2" t="s">
        <v>161</v>
      </c>
      <c r="K51" s="4">
        <v>20.5</v>
      </c>
      <c r="M51" s="4">
        <v>20.5</v>
      </c>
      <c r="O51" s="4">
        <v>155000</v>
      </c>
      <c r="Q51" s="4">
        <v>142300468612</v>
      </c>
      <c r="S51" s="4">
        <v>140267403794</v>
      </c>
      <c r="U51" s="4">
        <v>0</v>
      </c>
      <c r="W51" s="4">
        <v>0</v>
      </c>
      <c r="Y51" s="4">
        <v>0</v>
      </c>
      <c r="AA51" s="4">
        <v>0</v>
      </c>
      <c r="AC51" s="4">
        <v>155000</v>
      </c>
      <c r="AD51" s="4"/>
      <c r="AE51" s="4">
        <v>900472</v>
      </c>
      <c r="AG51" s="4">
        <v>142300468612</v>
      </c>
      <c r="AI51" s="4">
        <v>139562517546</v>
      </c>
      <c r="AK51" s="7">
        <v>9.3438171343255823E-4</v>
      </c>
    </row>
    <row r="52" spans="1:37" ht="24">
      <c r="A52" s="3" t="s">
        <v>162</v>
      </c>
      <c r="C52" s="2" t="s">
        <v>45</v>
      </c>
      <c r="E52" s="2" t="s">
        <v>45</v>
      </c>
      <c r="G52" s="2" t="s">
        <v>163</v>
      </c>
      <c r="I52" s="2" t="s">
        <v>164</v>
      </c>
      <c r="K52" s="4">
        <v>23</v>
      </c>
      <c r="M52" s="4">
        <v>23</v>
      </c>
      <c r="O52" s="4">
        <v>1000000</v>
      </c>
      <c r="Q52" s="4">
        <v>904111250000</v>
      </c>
      <c r="S52" s="4">
        <v>929878091388</v>
      </c>
      <c r="U52" s="4">
        <v>0</v>
      </c>
      <c r="W52" s="4">
        <v>0</v>
      </c>
      <c r="Y52" s="4">
        <v>0</v>
      </c>
      <c r="AA52" s="4">
        <v>0</v>
      </c>
      <c r="AC52" s="4">
        <v>1000000</v>
      </c>
      <c r="AD52" s="4"/>
      <c r="AE52" s="4">
        <v>930194</v>
      </c>
      <c r="AG52" s="4">
        <v>904111250000</v>
      </c>
      <c r="AI52" s="4">
        <v>930123072707</v>
      </c>
      <c r="AK52" s="7">
        <v>6.2272450057564302E-3</v>
      </c>
    </row>
    <row r="53" spans="1:37" ht="24">
      <c r="A53" s="3" t="s">
        <v>165</v>
      </c>
      <c r="C53" s="2" t="s">
        <v>45</v>
      </c>
      <c r="E53" s="2" t="s">
        <v>45</v>
      </c>
      <c r="G53" s="2" t="s">
        <v>166</v>
      </c>
      <c r="I53" s="2" t="s">
        <v>167</v>
      </c>
      <c r="K53" s="4">
        <v>23</v>
      </c>
      <c r="M53" s="4">
        <v>23</v>
      </c>
      <c r="O53" s="4">
        <v>4100000</v>
      </c>
      <c r="Q53" s="4">
        <v>3843770288967</v>
      </c>
      <c r="S53" s="4">
        <v>3794703431799</v>
      </c>
      <c r="U53" s="4">
        <v>0</v>
      </c>
      <c r="W53" s="4">
        <v>0</v>
      </c>
      <c r="Y53" s="4">
        <v>0</v>
      </c>
      <c r="AA53" s="4">
        <v>0</v>
      </c>
      <c r="AC53" s="4">
        <v>4100000</v>
      </c>
      <c r="AD53" s="4"/>
      <c r="AE53" s="4">
        <v>911348</v>
      </c>
      <c r="AG53" s="4">
        <v>3843770288967</v>
      </c>
      <c r="AI53" s="4">
        <v>3736241889831</v>
      </c>
      <c r="AK53" s="7">
        <v>2.5014424791155877E-2</v>
      </c>
    </row>
    <row r="54" spans="1:37" ht="24">
      <c r="A54" s="3" t="s">
        <v>168</v>
      </c>
      <c r="C54" s="2" t="s">
        <v>45</v>
      </c>
      <c r="E54" s="2" t="s">
        <v>45</v>
      </c>
      <c r="G54" s="2" t="s">
        <v>166</v>
      </c>
      <c r="I54" s="2" t="s">
        <v>169</v>
      </c>
      <c r="K54" s="4">
        <v>23</v>
      </c>
      <c r="M54" s="4">
        <v>23</v>
      </c>
      <c r="O54" s="4">
        <v>3000000</v>
      </c>
      <c r="Q54" s="4">
        <v>2792190000000</v>
      </c>
      <c r="S54" s="4">
        <v>2720525544108</v>
      </c>
      <c r="U54" s="4">
        <v>0</v>
      </c>
      <c r="W54" s="4">
        <v>0</v>
      </c>
      <c r="Y54" s="4">
        <v>0</v>
      </c>
      <c r="AA54" s="4">
        <v>0</v>
      </c>
      <c r="AC54" s="4">
        <v>3000000</v>
      </c>
      <c r="AD54" s="4"/>
      <c r="AE54" s="4">
        <v>898416</v>
      </c>
      <c r="AG54" s="4">
        <v>2792190000000</v>
      </c>
      <c r="AI54" s="4">
        <v>2695042487340</v>
      </c>
      <c r="AK54" s="7">
        <v>1.8043515274538461E-2</v>
      </c>
    </row>
    <row r="55" spans="1:37" ht="24">
      <c r="A55" s="3" t="s">
        <v>170</v>
      </c>
      <c r="C55" s="2" t="s">
        <v>45</v>
      </c>
      <c r="E55" s="2" t="s">
        <v>45</v>
      </c>
      <c r="G55" s="2" t="s">
        <v>171</v>
      </c>
      <c r="I55" s="2" t="s">
        <v>172</v>
      </c>
      <c r="K55" s="4">
        <v>18</v>
      </c>
      <c r="M55" s="4">
        <v>18</v>
      </c>
      <c r="O55" s="4">
        <v>10000</v>
      </c>
      <c r="Q55" s="4">
        <v>8970183922</v>
      </c>
      <c r="S55" s="4">
        <v>9689651107</v>
      </c>
      <c r="U55" s="4">
        <v>0</v>
      </c>
      <c r="W55" s="4">
        <v>0</v>
      </c>
      <c r="Y55" s="4">
        <v>10000</v>
      </c>
      <c r="AA55" s="4">
        <v>10000000000</v>
      </c>
      <c r="AC55" s="4">
        <v>0</v>
      </c>
      <c r="AD55" s="4"/>
      <c r="AE55" s="4">
        <v>0</v>
      </c>
      <c r="AG55" s="4">
        <v>0</v>
      </c>
      <c r="AI55" s="4">
        <v>0</v>
      </c>
      <c r="AK55" s="7">
        <v>0</v>
      </c>
    </row>
    <row r="56" spans="1:37" ht="24">
      <c r="A56" s="3" t="s">
        <v>173</v>
      </c>
      <c r="C56" s="2" t="s">
        <v>45</v>
      </c>
      <c r="E56" s="2" t="s">
        <v>45</v>
      </c>
      <c r="G56" s="2" t="s">
        <v>174</v>
      </c>
      <c r="I56" s="2" t="s">
        <v>175</v>
      </c>
      <c r="K56" s="4">
        <v>18</v>
      </c>
      <c r="M56" s="4">
        <v>18</v>
      </c>
      <c r="O56" s="4">
        <v>20000</v>
      </c>
      <c r="Q56" s="4">
        <v>17825009048</v>
      </c>
      <c r="S56" s="4">
        <v>19112562555</v>
      </c>
      <c r="U56" s="4">
        <v>0</v>
      </c>
      <c r="W56" s="4">
        <v>0</v>
      </c>
      <c r="Y56" s="4">
        <v>0</v>
      </c>
      <c r="AA56" s="4">
        <v>0</v>
      </c>
      <c r="AC56" s="4">
        <v>20000</v>
      </c>
      <c r="AD56" s="4"/>
      <c r="AE56" s="4">
        <v>995677</v>
      </c>
      <c r="AG56" s="4">
        <v>17825009048</v>
      </c>
      <c r="AI56" s="4">
        <v>19912021592</v>
      </c>
      <c r="AK56" s="7">
        <v>1.3331250524989047E-4</v>
      </c>
    </row>
    <row r="57" spans="1:37" ht="24">
      <c r="A57" s="3" t="s">
        <v>176</v>
      </c>
      <c r="C57" s="2" t="s">
        <v>45</v>
      </c>
      <c r="E57" s="2" t="s">
        <v>45</v>
      </c>
      <c r="G57" s="2" t="s">
        <v>177</v>
      </c>
      <c r="I57" s="2" t="s">
        <v>178</v>
      </c>
      <c r="K57" s="4">
        <v>18</v>
      </c>
      <c r="M57" s="4">
        <v>18</v>
      </c>
      <c r="O57" s="4">
        <v>135000</v>
      </c>
      <c r="Q57" s="4">
        <v>124715109180</v>
      </c>
      <c r="S57" s="4">
        <v>126278820505</v>
      </c>
      <c r="U57" s="4">
        <v>0</v>
      </c>
      <c r="W57" s="4">
        <v>0</v>
      </c>
      <c r="Y57" s="4">
        <v>0</v>
      </c>
      <c r="AA57" s="4">
        <v>0</v>
      </c>
      <c r="AC57" s="4">
        <v>135000</v>
      </c>
      <c r="AD57" s="4"/>
      <c r="AE57" s="4">
        <v>974598</v>
      </c>
      <c r="AG57" s="4">
        <v>124715109180</v>
      </c>
      <c r="AI57" s="4">
        <v>131560697731</v>
      </c>
      <c r="AK57" s="7">
        <v>8.8080891866799016E-4</v>
      </c>
    </row>
    <row r="58" spans="1:37" ht="24">
      <c r="A58" s="3" t="s">
        <v>179</v>
      </c>
      <c r="C58" s="2" t="s">
        <v>45</v>
      </c>
      <c r="E58" s="2" t="s">
        <v>45</v>
      </c>
      <c r="G58" s="2" t="s">
        <v>180</v>
      </c>
      <c r="I58" s="2" t="s">
        <v>181</v>
      </c>
      <c r="K58" s="4">
        <v>23</v>
      </c>
      <c r="M58" s="4">
        <v>23</v>
      </c>
      <c r="O58" s="4">
        <v>1000000</v>
      </c>
      <c r="Q58" s="4">
        <v>950011250000</v>
      </c>
      <c r="S58" s="4">
        <v>980705215525</v>
      </c>
      <c r="U58" s="4">
        <v>0</v>
      </c>
      <c r="W58" s="4">
        <v>0</v>
      </c>
      <c r="Y58" s="4">
        <v>0</v>
      </c>
      <c r="AA58" s="4">
        <v>0</v>
      </c>
      <c r="AC58" s="4">
        <v>1000000</v>
      </c>
      <c r="AD58" s="4"/>
      <c r="AE58" s="4">
        <v>986180</v>
      </c>
      <c r="AG58" s="4">
        <v>950011250000</v>
      </c>
      <c r="AI58" s="4">
        <v>986104803775</v>
      </c>
      <c r="AK58" s="7">
        <v>6.6020469706106226E-3</v>
      </c>
    </row>
    <row r="59" spans="1:37" ht="24">
      <c r="A59" s="3" t="s">
        <v>182</v>
      </c>
      <c r="C59" s="2" t="s">
        <v>45</v>
      </c>
      <c r="E59" s="2" t="s">
        <v>45</v>
      </c>
      <c r="G59" s="2" t="s">
        <v>183</v>
      </c>
      <c r="I59" s="2" t="s">
        <v>184</v>
      </c>
      <c r="K59" s="4">
        <v>23</v>
      </c>
      <c r="M59" s="4">
        <v>23</v>
      </c>
      <c r="O59" s="4">
        <v>450000</v>
      </c>
      <c r="Q59" s="4">
        <v>450000000000</v>
      </c>
      <c r="S59" s="4">
        <v>420568979169</v>
      </c>
      <c r="U59" s="4">
        <v>0</v>
      </c>
      <c r="W59" s="4">
        <v>0</v>
      </c>
      <c r="Y59" s="4">
        <v>0</v>
      </c>
      <c r="AA59" s="4">
        <v>0</v>
      </c>
      <c r="AC59" s="4">
        <v>450000</v>
      </c>
      <c r="AD59" s="4"/>
      <c r="AE59" s="4">
        <v>941955</v>
      </c>
      <c r="AG59" s="4">
        <v>450000000000</v>
      </c>
      <c r="AI59" s="4">
        <v>423847429169</v>
      </c>
      <c r="AK59" s="7">
        <v>2.8376909077351756E-3</v>
      </c>
    </row>
    <row r="60" spans="1:37" ht="24">
      <c r="A60" s="3" t="s">
        <v>185</v>
      </c>
      <c r="C60" s="2" t="s">
        <v>45</v>
      </c>
      <c r="E60" s="2" t="s">
        <v>45</v>
      </c>
      <c r="G60" s="2" t="s">
        <v>186</v>
      </c>
      <c r="I60" s="2" t="s">
        <v>187</v>
      </c>
      <c r="K60" s="4">
        <v>20.5</v>
      </c>
      <c r="M60" s="4">
        <v>20.5</v>
      </c>
      <c r="O60" s="4">
        <v>1000000</v>
      </c>
      <c r="Q60" s="4">
        <v>1000000000000</v>
      </c>
      <c r="S60" s="4">
        <v>999923750000</v>
      </c>
      <c r="U60" s="4">
        <v>0</v>
      </c>
      <c r="W60" s="4">
        <v>0</v>
      </c>
      <c r="Y60" s="4">
        <v>1000000</v>
      </c>
      <c r="AA60" s="4">
        <v>999925</v>
      </c>
      <c r="AC60" s="4">
        <v>0</v>
      </c>
      <c r="AD60" s="4"/>
      <c r="AE60" s="4">
        <v>0</v>
      </c>
      <c r="AG60" s="4">
        <v>0</v>
      </c>
      <c r="AI60" s="4">
        <v>0</v>
      </c>
      <c r="AK60" s="7">
        <v>0</v>
      </c>
    </row>
    <row r="61" spans="1:37" ht="24">
      <c r="A61" s="3" t="s">
        <v>188</v>
      </c>
      <c r="C61" s="2" t="s">
        <v>45</v>
      </c>
      <c r="E61" s="2" t="s">
        <v>45</v>
      </c>
      <c r="G61" s="2" t="s">
        <v>189</v>
      </c>
      <c r="I61" s="2" t="s">
        <v>190</v>
      </c>
      <c r="K61" s="4">
        <v>20.5</v>
      </c>
      <c r="M61" s="4">
        <v>20.5</v>
      </c>
      <c r="O61" s="4">
        <v>0</v>
      </c>
      <c r="Q61" s="4">
        <v>0</v>
      </c>
      <c r="S61" s="4">
        <v>0</v>
      </c>
      <c r="U61" s="4">
        <v>1500000</v>
      </c>
      <c r="W61" s="4">
        <v>1421122500000</v>
      </c>
      <c r="Y61" s="4">
        <v>0</v>
      </c>
      <c r="AA61" s="4">
        <v>0</v>
      </c>
      <c r="AC61" s="4">
        <v>1500000</v>
      </c>
      <c r="AD61" s="4"/>
      <c r="AE61" s="4">
        <v>951198</v>
      </c>
      <c r="AG61" s="4">
        <v>1421122500000</v>
      </c>
      <c r="AI61" s="4">
        <v>1426688206728</v>
      </c>
      <c r="AK61" s="7">
        <v>9.5517865009647051E-3</v>
      </c>
    </row>
    <row r="62" spans="1:37" ht="24">
      <c r="A62" s="3" t="s">
        <v>191</v>
      </c>
      <c r="C62" s="2" t="s">
        <v>45</v>
      </c>
      <c r="E62" s="2" t="s">
        <v>45</v>
      </c>
      <c r="G62" s="2" t="s">
        <v>124</v>
      </c>
      <c r="I62" s="2" t="s">
        <v>192</v>
      </c>
      <c r="K62" s="4">
        <v>20.5</v>
      </c>
      <c r="M62" s="4">
        <v>20.5</v>
      </c>
      <c r="O62" s="4">
        <v>0</v>
      </c>
      <c r="Q62" s="4">
        <v>0</v>
      </c>
      <c r="S62" s="4">
        <v>0</v>
      </c>
      <c r="U62" s="4">
        <v>825000</v>
      </c>
      <c r="W62" s="4">
        <v>737132250000</v>
      </c>
      <c r="Y62" s="4">
        <v>0</v>
      </c>
      <c r="AA62" s="4">
        <v>0</v>
      </c>
      <c r="AC62" s="4">
        <v>825000</v>
      </c>
      <c r="AD62" s="4"/>
      <c r="AE62" s="4">
        <v>888128</v>
      </c>
      <c r="AG62" s="4">
        <v>737132250000</v>
      </c>
      <c r="AI62" s="4">
        <v>732649731198</v>
      </c>
      <c r="AK62" s="7">
        <v>4.9051459032118262E-3</v>
      </c>
    </row>
    <row r="63" spans="1:37" ht="24">
      <c r="A63" s="3" t="s">
        <v>193</v>
      </c>
      <c r="C63" s="2" t="s">
        <v>45</v>
      </c>
      <c r="E63" s="2" t="s">
        <v>45</v>
      </c>
      <c r="G63" s="2" t="s">
        <v>156</v>
      </c>
      <c r="I63" s="2" t="s">
        <v>194</v>
      </c>
      <c r="K63" s="4">
        <v>23</v>
      </c>
      <c r="M63" s="4">
        <v>23</v>
      </c>
      <c r="O63" s="4">
        <v>0</v>
      </c>
      <c r="Q63" s="4">
        <v>0</v>
      </c>
      <c r="S63" s="4">
        <v>0</v>
      </c>
      <c r="U63" s="4">
        <v>2098065</v>
      </c>
      <c r="W63" s="4">
        <v>1991827167062</v>
      </c>
      <c r="Y63" s="4">
        <v>0</v>
      </c>
      <c r="AA63" s="4">
        <v>0</v>
      </c>
      <c r="AC63" s="4">
        <v>2098065</v>
      </c>
      <c r="AD63" s="4"/>
      <c r="AE63" s="4">
        <v>938313</v>
      </c>
      <c r="AG63" s="4">
        <v>1991827167062</v>
      </c>
      <c r="AI63" s="4">
        <v>1968491555418</v>
      </c>
      <c r="AK63" s="7">
        <v>1.317920129824793E-2</v>
      </c>
    </row>
    <row r="64" spans="1:37" ht="24.75" thickBot="1">
      <c r="A64" s="3" t="s">
        <v>195</v>
      </c>
      <c r="C64" s="2" t="s">
        <v>45</v>
      </c>
      <c r="E64" s="2" t="s">
        <v>45</v>
      </c>
      <c r="G64" s="2" t="s">
        <v>186</v>
      </c>
      <c r="I64" s="2" t="s">
        <v>187</v>
      </c>
      <c r="K64" s="4">
        <v>20.5</v>
      </c>
      <c r="M64" s="4">
        <v>20.5</v>
      </c>
      <c r="O64" s="4">
        <v>0</v>
      </c>
      <c r="Q64" s="4">
        <v>0</v>
      </c>
      <c r="S64" s="4">
        <v>0</v>
      </c>
      <c r="U64" s="4">
        <v>1000000</v>
      </c>
      <c r="W64" s="4">
        <v>1000075</v>
      </c>
      <c r="Y64" s="4">
        <v>5000</v>
      </c>
      <c r="AA64" s="4">
        <v>4999618750</v>
      </c>
      <c r="AC64" s="4">
        <v>995000</v>
      </c>
      <c r="AD64" s="4"/>
      <c r="AE64" s="4">
        <v>1000000</v>
      </c>
      <c r="AG64" s="4">
        <v>995075</v>
      </c>
      <c r="AI64" s="4">
        <v>994924131250</v>
      </c>
      <c r="AK64" s="7">
        <v>6.6610930415923761E-3</v>
      </c>
    </row>
    <row r="65" spans="1:37" ht="23.25" thickBot="1">
      <c r="A65" s="2" t="s">
        <v>25</v>
      </c>
      <c r="C65" s="2" t="s">
        <v>25</v>
      </c>
      <c r="E65" s="2" t="s">
        <v>25</v>
      </c>
      <c r="G65" s="2" t="s">
        <v>25</v>
      </c>
      <c r="I65" s="2" t="s">
        <v>25</v>
      </c>
      <c r="K65" s="2" t="s">
        <v>25</v>
      </c>
      <c r="M65" s="2" t="s">
        <v>25</v>
      </c>
      <c r="O65" s="2" t="s">
        <v>25</v>
      </c>
      <c r="Q65" s="5">
        <f>SUM(Q9:Q64)</f>
        <v>56860213689680</v>
      </c>
      <c r="S65" s="5">
        <f>SUM(S9:S64)</f>
        <v>58153654174652</v>
      </c>
      <c r="U65" s="2" t="s">
        <v>25</v>
      </c>
      <c r="W65" s="5">
        <f>SUM(W9:W64)</f>
        <v>4150082917137</v>
      </c>
      <c r="Y65" s="2" t="s">
        <v>25</v>
      </c>
      <c r="AA65" s="5">
        <f>SUM(AA9:AA64)</f>
        <v>1920873237425</v>
      </c>
      <c r="AC65" s="2" t="s">
        <v>25</v>
      </c>
      <c r="AE65" s="2" t="s">
        <v>25</v>
      </c>
      <c r="AG65" s="5">
        <f>SUM(AG9:AG64)</f>
        <v>58521312268490</v>
      </c>
      <c r="AI65" s="5">
        <f>SUM(AI9:AI64)</f>
        <v>60841397586327</v>
      </c>
      <c r="AK65" s="8">
        <f>SUM(AK9:AK64)</f>
        <v>0.40733780332965275</v>
      </c>
    </row>
  </sheetData>
  <mergeCells count="29">
    <mergeCell ref="A5:AI5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7"/>
  <sheetViews>
    <sheetView rightToLeft="1" workbookViewId="0">
      <selection activeCell="C10" sqref="C10"/>
    </sheetView>
  </sheetViews>
  <sheetFormatPr defaultRowHeight="22.5"/>
  <cols>
    <col min="1" max="1" width="39.425781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9.28515625" style="2" bestFit="1" customWidth="1"/>
    <col min="8" max="8" width="1" style="2" customWidth="1"/>
    <col min="9" max="9" width="13" style="2" bestFit="1" customWidth="1"/>
    <col min="10" max="10" width="1" style="2" customWidth="1"/>
    <col min="11" max="11" width="26.42578125" style="2" bestFit="1" customWidth="1"/>
    <col min="12" max="12" width="1" style="2" customWidth="1"/>
    <col min="13" max="13" width="24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</row>
    <row r="3" spans="1:13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</row>
    <row r="4" spans="1:13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</row>
    <row r="5" spans="1:13">
      <c r="A5" s="21" t="s">
        <v>331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1" t="s">
        <v>332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">
      <c r="A7" s="10" t="s">
        <v>3</v>
      </c>
      <c r="C7" s="10" t="s">
        <v>6</v>
      </c>
      <c r="D7" s="10" t="s">
        <v>6</v>
      </c>
      <c r="E7" s="10" t="s">
        <v>6</v>
      </c>
      <c r="F7" s="10" t="s">
        <v>6</v>
      </c>
      <c r="G7" s="10" t="s">
        <v>6</v>
      </c>
      <c r="H7" s="10" t="s">
        <v>6</v>
      </c>
      <c r="I7" s="10" t="s">
        <v>6</v>
      </c>
      <c r="J7" s="10" t="s">
        <v>6</v>
      </c>
      <c r="K7" s="10" t="s">
        <v>6</v>
      </c>
      <c r="L7" s="10" t="s">
        <v>6</v>
      </c>
      <c r="M7" s="10" t="s">
        <v>6</v>
      </c>
    </row>
    <row r="8" spans="1:13" ht="24">
      <c r="A8" s="10" t="s">
        <v>3</v>
      </c>
      <c r="C8" s="10" t="s">
        <v>7</v>
      </c>
      <c r="E8" s="10" t="s">
        <v>196</v>
      </c>
      <c r="G8" s="10" t="s">
        <v>197</v>
      </c>
      <c r="I8" s="10" t="s">
        <v>198</v>
      </c>
      <c r="K8" s="10" t="s">
        <v>199</v>
      </c>
      <c r="M8" s="10" t="s">
        <v>200</v>
      </c>
    </row>
    <row r="9" spans="1:13" ht="24">
      <c r="A9" s="3" t="s">
        <v>173</v>
      </c>
      <c r="C9" s="4">
        <v>20000</v>
      </c>
      <c r="E9" s="4">
        <v>983000</v>
      </c>
      <c r="G9" s="4">
        <v>995677</v>
      </c>
      <c r="I9" s="2" t="s">
        <v>201</v>
      </c>
      <c r="K9" s="4">
        <v>19913540000</v>
      </c>
      <c r="M9" s="2" t="s">
        <v>319</v>
      </c>
    </row>
    <row r="10" spans="1:13" ht="24">
      <c r="A10" s="3" t="s">
        <v>176</v>
      </c>
      <c r="C10" s="4">
        <v>135000</v>
      </c>
      <c r="E10" s="4">
        <v>996000</v>
      </c>
      <c r="G10" s="4">
        <v>974598</v>
      </c>
      <c r="I10" s="2" t="s">
        <v>202</v>
      </c>
      <c r="K10" s="4">
        <v>131570730000</v>
      </c>
      <c r="M10" s="2" t="s">
        <v>319</v>
      </c>
    </row>
    <row r="11" spans="1:13" ht="24">
      <c r="A11" s="3" t="s">
        <v>131</v>
      </c>
      <c r="C11" s="4">
        <v>4014000</v>
      </c>
      <c r="E11" s="4">
        <v>930000</v>
      </c>
      <c r="G11" s="4">
        <v>984511</v>
      </c>
      <c r="I11" s="2" t="s">
        <v>203</v>
      </c>
      <c r="K11" s="4">
        <v>3951827154000</v>
      </c>
      <c r="M11" s="2" t="s">
        <v>319</v>
      </c>
    </row>
    <row r="12" spans="1:13" ht="24">
      <c r="A12" s="3" t="s">
        <v>108</v>
      </c>
      <c r="C12" s="4">
        <v>335030</v>
      </c>
      <c r="E12" s="4">
        <v>944769</v>
      </c>
      <c r="G12" s="4">
        <v>959801</v>
      </c>
      <c r="I12" s="2" t="s">
        <v>204</v>
      </c>
      <c r="K12" s="4">
        <v>321562129030</v>
      </c>
      <c r="M12" s="2" t="s">
        <v>319</v>
      </c>
    </row>
    <row r="13" spans="1:13" ht="24">
      <c r="A13" s="3" t="s">
        <v>57</v>
      </c>
      <c r="C13" s="4">
        <v>100000</v>
      </c>
      <c r="E13" s="4">
        <v>1000000</v>
      </c>
      <c r="G13" s="4">
        <v>907188</v>
      </c>
      <c r="I13" s="2" t="s">
        <v>205</v>
      </c>
      <c r="K13" s="4">
        <v>90718800000</v>
      </c>
      <c r="M13" s="2" t="s">
        <v>319</v>
      </c>
    </row>
    <row r="14" spans="1:13" ht="24">
      <c r="A14" s="3" t="s">
        <v>111</v>
      </c>
      <c r="C14" s="4">
        <v>2373000</v>
      </c>
      <c r="E14" s="4">
        <v>997762</v>
      </c>
      <c r="G14" s="4">
        <v>903705</v>
      </c>
      <c r="I14" s="2" t="s">
        <v>206</v>
      </c>
      <c r="K14" s="4">
        <v>2144491965000</v>
      </c>
      <c r="M14" s="2" t="s">
        <v>319</v>
      </c>
    </row>
    <row r="15" spans="1:13" ht="24">
      <c r="A15" s="3" t="s">
        <v>120</v>
      </c>
      <c r="C15" s="4">
        <v>1000000</v>
      </c>
      <c r="E15" s="4">
        <v>1000000</v>
      </c>
      <c r="G15" s="4">
        <v>914842</v>
      </c>
      <c r="I15" s="2" t="s">
        <v>207</v>
      </c>
      <c r="K15" s="4">
        <v>914842000000</v>
      </c>
      <c r="M15" s="2" t="s">
        <v>319</v>
      </c>
    </row>
    <row r="16" spans="1:13" ht="24">
      <c r="A16" s="3" t="s">
        <v>141</v>
      </c>
      <c r="C16" s="4">
        <v>73400</v>
      </c>
      <c r="E16" s="4">
        <v>941380</v>
      </c>
      <c r="G16" s="4">
        <v>943084</v>
      </c>
      <c r="I16" s="2" t="s">
        <v>208</v>
      </c>
      <c r="K16" s="4">
        <v>69222365600</v>
      </c>
      <c r="M16" s="2" t="s">
        <v>319</v>
      </c>
    </row>
    <row r="17" spans="1:13" ht="24">
      <c r="A17" s="3" t="s">
        <v>129</v>
      </c>
      <c r="C17" s="4">
        <v>1000000</v>
      </c>
      <c r="E17" s="4">
        <v>947625</v>
      </c>
      <c r="G17" s="4">
        <v>923299</v>
      </c>
      <c r="I17" s="2" t="s">
        <v>209</v>
      </c>
      <c r="K17" s="4">
        <v>923299000000</v>
      </c>
      <c r="M17" s="2" t="s">
        <v>319</v>
      </c>
    </row>
    <row r="18" spans="1:13" ht="24">
      <c r="A18" s="3" t="s">
        <v>144</v>
      </c>
      <c r="C18" s="4">
        <v>3738966</v>
      </c>
      <c r="E18" s="4">
        <v>982000</v>
      </c>
      <c r="G18" s="4">
        <v>965055</v>
      </c>
      <c r="I18" s="2" t="s">
        <v>210</v>
      </c>
      <c r="K18" s="4">
        <v>3608307833130</v>
      </c>
      <c r="M18" s="2" t="s">
        <v>319</v>
      </c>
    </row>
    <row r="19" spans="1:13" ht="24">
      <c r="A19" s="3" t="s">
        <v>147</v>
      </c>
      <c r="C19" s="4">
        <v>9805000</v>
      </c>
      <c r="E19" s="4">
        <v>938000</v>
      </c>
      <c r="G19" s="4">
        <v>924446</v>
      </c>
      <c r="I19" s="2" t="s">
        <v>211</v>
      </c>
      <c r="K19" s="4">
        <v>9064193030000</v>
      </c>
      <c r="M19" s="2" t="s">
        <v>319</v>
      </c>
    </row>
    <row r="20" spans="1:13" ht="24">
      <c r="A20" s="3" t="s">
        <v>149</v>
      </c>
      <c r="C20" s="4">
        <v>2891714</v>
      </c>
      <c r="E20" s="4">
        <v>997500</v>
      </c>
      <c r="G20" s="4">
        <v>994407</v>
      </c>
      <c r="I20" s="2" t="s">
        <v>212</v>
      </c>
      <c r="K20" s="4">
        <v>2875540643598</v>
      </c>
      <c r="M20" s="2" t="s">
        <v>319</v>
      </c>
    </row>
    <row r="21" spans="1:13" ht="24">
      <c r="A21" s="3" t="s">
        <v>152</v>
      </c>
      <c r="C21" s="4">
        <v>130571</v>
      </c>
      <c r="E21" s="4">
        <v>941980</v>
      </c>
      <c r="G21" s="4">
        <v>895434</v>
      </c>
      <c r="I21" s="2" t="s">
        <v>213</v>
      </c>
      <c r="K21" s="4">
        <v>116917712814</v>
      </c>
      <c r="M21" s="2" t="s">
        <v>319</v>
      </c>
    </row>
    <row r="22" spans="1:13" ht="24">
      <c r="A22" s="3" t="s">
        <v>160</v>
      </c>
      <c r="C22" s="4">
        <v>155000</v>
      </c>
      <c r="E22" s="4">
        <v>925000</v>
      </c>
      <c r="G22" s="4">
        <v>900472</v>
      </c>
      <c r="I22" s="2" t="s">
        <v>214</v>
      </c>
      <c r="K22" s="4">
        <v>139573160000</v>
      </c>
      <c r="M22" s="2" t="s">
        <v>319</v>
      </c>
    </row>
    <row r="23" spans="1:13" ht="24">
      <c r="A23" s="3" t="s">
        <v>123</v>
      </c>
      <c r="C23" s="4">
        <v>2000000</v>
      </c>
      <c r="E23" s="4">
        <v>989920</v>
      </c>
      <c r="G23" s="4">
        <v>1000000</v>
      </c>
      <c r="I23" s="2" t="s">
        <v>215</v>
      </c>
      <c r="K23" s="4">
        <v>2000000000000</v>
      </c>
      <c r="M23" s="2" t="s">
        <v>319</v>
      </c>
    </row>
    <row r="24" spans="1:13" ht="24">
      <c r="A24" s="3" t="s">
        <v>191</v>
      </c>
      <c r="C24" s="4">
        <v>825000</v>
      </c>
      <c r="E24" s="4">
        <v>893480</v>
      </c>
      <c r="G24" s="4">
        <v>888128</v>
      </c>
      <c r="I24" s="2" t="s">
        <v>216</v>
      </c>
      <c r="K24" s="4">
        <v>732705600000</v>
      </c>
      <c r="M24" s="2" t="s">
        <v>319</v>
      </c>
    </row>
    <row r="25" spans="1:13" ht="24">
      <c r="A25" s="3" t="s">
        <v>135</v>
      </c>
      <c r="C25" s="4">
        <v>1000000</v>
      </c>
      <c r="E25" s="4">
        <v>1000000</v>
      </c>
      <c r="G25" s="4">
        <v>998445</v>
      </c>
      <c r="I25" s="2" t="s">
        <v>217</v>
      </c>
      <c r="K25" s="4">
        <v>998445000000</v>
      </c>
      <c r="M25" s="2" t="s">
        <v>319</v>
      </c>
    </row>
    <row r="26" spans="1:13" ht="24">
      <c r="A26" s="3" t="s">
        <v>48</v>
      </c>
      <c r="C26" s="4">
        <v>362205</v>
      </c>
      <c r="E26" s="4">
        <v>4499868.9359999998</v>
      </c>
      <c r="G26" s="4">
        <v>4372054</v>
      </c>
      <c r="I26" s="2" t="s">
        <v>218</v>
      </c>
      <c r="K26" s="4">
        <v>1583579819070</v>
      </c>
      <c r="M26" s="2" t="s">
        <v>319</v>
      </c>
    </row>
    <row r="27" spans="1:13" ht="24">
      <c r="A27" s="3" t="s">
        <v>188</v>
      </c>
      <c r="C27" s="4">
        <v>1500000</v>
      </c>
      <c r="E27" s="4">
        <v>947400</v>
      </c>
      <c r="G27" s="4">
        <v>951198</v>
      </c>
      <c r="I27" s="2" t="s">
        <v>219</v>
      </c>
      <c r="K27" s="4">
        <v>1426797000000</v>
      </c>
      <c r="M27" s="2" t="s">
        <v>319</v>
      </c>
    </row>
    <row r="28" spans="1:13" ht="24">
      <c r="A28" s="3" t="s">
        <v>179</v>
      </c>
      <c r="C28" s="4">
        <v>1000000</v>
      </c>
      <c r="E28" s="4">
        <v>996000</v>
      </c>
      <c r="G28" s="4">
        <v>986180</v>
      </c>
      <c r="I28" s="2" t="s">
        <v>220</v>
      </c>
      <c r="K28" s="4">
        <v>986180000000</v>
      </c>
      <c r="M28" s="2" t="s">
        <v>319</v>
      </c>
    </row>
    <row r="29" spans="1:13" ht="24">
      <c r="A29" s="3" t="s">
        <v>114</v>
      </c>
      <c r="C29" s="4">
        <v>4000000</v>
      </c>
      <c r="E29" s="4">
        <v>1000000</v>
      </c>
      <c r="G29" s="4">
        <v>960119</v>
      </c>
      <c r="I29" s="2" t="s">
        <v>221</v>
      </c>
      <c r="K29" s="4">
        <v>3840476000000</v>
      </c>
      <c r="M29" s="2" t="s">
        <v>319</v>
      </c>
    </row>
    <row r="30" spans="1:13" ht="24">
      <c r="A30" s="3" t="s">
        <v>126</v>
      </c>
      <c r="C30" s="4">
        <v>3500000</v>
      </c>
      <c r="E30" s="4">
        <v>1010000</v>
      </c>
      <c r="G30" s="4">
        <v>960798</v>
      </c>
      <c r="I30" s="2" t="s">
        <v>222</v>
      </c>
      <c r="K30" s="4">
        <v>3362793000000</v>
      </c>
      <c r="M30" s="2" t="s">
        <v>319</v>
      </c>
    </row>
    <row r="31" spans="1:13" ht="24">
      <c r="A31" s="3" t="s">
        <v>162</v>
      </c>
      <c r="C31" s="4">
        <v>1000000</v>
      </c>
      <c r="E31" s="4">
        <v>957650</v>
      </c>
      <c r="G31" s="4">
        <v>930194</v>
      </c>
      <c r="I31" s="2" t="s">
        <v>223</v>
      </c>
      <c r="K31" s="4">
        <v>930194000000</v>
      </c>
      <c r="M31" s="2" t="s">
        <v>319</v>
      </c>
    </row>
    <row r="32" spans="1:13" ht="24">
      <c r="A32" s="3" t="s">
        <v>54</v>
      </c>
      <c r="C32" s="4">
        <v>1440000</v>
      </c>
      <c r="E32" s="4">
        <v>1000000</v>
      </c>
      <c r="G32" s="4">
        <v>1000000</v>
      </c>
      <c r="I32" s="2" t="s">
        <v>24</v>
      </c>
      <c r="K32" s="4">
        <v>1440000000000</v>
      </c>
      <c r="M32" s="2" t="s">
        <v>319</v>
      </c>
    </row>
    <row r="33" spans="1:13" ht="24">
      <c r="A33" s="3" t="s">
        <v>182</v>
      </c>
      <c r="C33" s="4">
        <v>450000</v>
      </c>
      <c r="E33" s="4">
        <v>1000000</v>
      </c>
      <c r="G33" s="4">
        <v>941955</v>
      </c>
      <c r="I33" s="2" t="s">
        <v>224</v>
      </c>
      <c r="K33" s="4">
        <v>423879750000</v>
      </c>
      <c r="M33" s="2" t="s">
        <v>319</v>
      </c>
    </row>
    <row r="34" spans="1:13" ht="24">
      <c r="A34" s="3" t="s">
        <v>165</v>
      </c>
      <c r="C34" s="4">
        <v>4100000</v>
      </c>
      <c r="E34" s="4">
        <v>950800</v>
      </c>
      <c r="G34" s="4">
        <v>911348</v>
      </c>
      <c r="I34" s="2" t="s">
        <v>225</v>
      </c>
      <c r="K34" s="4">
        <v>3736526800000</v>
      </c>
      <c r="M34" s="2" t="s">
        <v>319</v>
      </c>
    </row>
    <row r="35" spans="1:13" ht="24">
      <c r="A35" s="3" t="s">
        <v>168</v>
      </c>
      <c r="C35" s="4">
        <v>3000000</v>
      </c>
      <c r="E35" s="4">
        <v>931280</v>
      </c>
      <c r="G35" s="4">
        <v>898416</v>
      </c>
      <c r="I35" s="2" t="s">
        <v>226</v>
      </c>
      <c r="K35" s="4">
        <v>2695248000000</v>
      </c>
      <c r="M35" s="2" t="s">
        <v>319</v>
      </c>
    </row>
    <row r="36" spans="1:13" ht="24">
      <c r="A36" s="3" t="s">
        <v>117</v>
      </c>
      <c r="C36" s="4">
        <v>1000000</v>
      </c>
      <c r="E36" s="4">
        <v>1000000</v>
      </c>
      <c r="G36" s="4">
        <v>938233</v>
      </c>
      <c r="I36" s="2" t="s">
        <v>227</v>
      </c>
      <c r="K36" s="4">
        <v>938233000000</v>
      </c>
      <c r="M36" s="2" t="s">
        <v>319</v>
      </c>
    </row>
    <row r="37" spans="1:13">
      <c r="K37" s="4"/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71"/>
  <sheetViews>
    <sheetView rightToLeft="1" workbookViewId="0">
      <selection activeCell="C9" sqref="C9"/>
    </sheetView>
  </sheetViews>
  <sheetFormatPr defaultRowHeight="22.5"/>
  <cols>
    <col min="1" max="1" width="31.14062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1.42578125" style="2" bestFit="1" customWidth="1"/>
    <col min="8" max="8" width="1" style="2" customWidth="1"/>
    <col min="9" max="9" width="21.85546875" style="2" bestFit="1" customWidth="1"/>
    <col min="10" max="10" width="1" style="2" customWidth="1"/>
    <col min="11" max="11" width="23.14062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20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</row>
    <row r="3" spans="1:20" ht="2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</row>
    <row r="4" spans="1:20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</row>
    <row r="5" spans="1:20" ht="25.5">
      <c r="A5" s="20" t="s">
        <v>333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24.75" thickBot="1">
      <c r="A6" s="10" t="s">
        <v>229</v>
      </c>
      <c r="C6" s="10" t="s">
        <v>316</v>
      </c>
      <c r="E6" s="10" t="s">
        <v>5</v>
      </c>
      <c r="F6" s="10" t="s">
        <v>5</v>
      </c>
      <c r="G6" s="10" t="s">
        <v>5</v>
      </c>
      <c r="I6" s="10" t="s">
        <v>6</v>
      </c>
      <c r="J6" s="10" t="s">
        <v>6</v>
      </c>
      <c r="K6" s="10" t="s">
        <v>6</v>
      </c>
    </row>
    <row r="7" spans="1:20" ht="24.75" thickBot="1">
      <c r="A7" s="10" t="s">
        <v>229</v>
      </c>
      <c r="C7" s="10" t="s">
        <v>230</v>
      </c>
      <c r="E7" s="10" t="s">
        <v>231</v>
      </c>
      <c r="G7" s="10" t="s">
        <v>232</v>
      </c>
      <c r="I7" s="10" t="s">
        <v>230</v>
      </c>
      <c r="K7" s="10" t="s">
        <v>228</v>
      </c>
    </row>
    <row r="8" spans="1:20" ht="24">
      <c r="A8" s="3" t="s">
        <v>233</v>
      </c>
      <c r="C8" s="4">
        <v>34549867038</v>
      </c>
      <c r="E8" s="4">
        <v>388410958895</v>
      </c>
      <c r="F8" s="4"/>
      <c r="G8" s="4">
        <v>422702410000</v>
      </c>
      <c r="I8" s="4">
        <v>258415933</v>
      </c>
      <c r="K8" s="7">
        <v>1.7301144067942735E-6</v>
      </c>
    </row>
    <row r="9" spans="1:20" ht="24">
      <c r="A9" s="3" t="s">
        <v>234</v>
      </c>
      <c r="C9" s="4">
        <v>149873582272</v>
      </c>
      <c r="E9" s="4">
        <v>28856030370312</v>
      </c>
      <c r="F9" s="4"/>
      <c r="G9" s="4">
        <v>29004701042193</v>
      </c>
      <c r="I9" s="4">
        <v>1202910391</v>
      </c>
      <c r="K9" s="7">
        <v>8.0535769346375124E-6</v>
      </c>
    </row>
    <row r="10" spans="1:20" ht="24">
      <c r="A10" s="3" t="s">
        <v>235</v>
      </c>
      <c r="C10" s="4">
        <v>171986329794</v>
      </c>
      <c r="E10" s="4">
        <v>548386253568</v>
      </c>
      <c r="F10" s="4"/>
      <c r="G10" s="4">
        <v>720320900000</v>
      </c>
      <c r="I10" s="4">
        <v>51683362</v>
      </c>
      <c r="K10" s="7">
        <v>3.4602405567525008E-7</v>
      </c>
    </row>
    <row r="11" spans="1:20" ht="24">
      <c r="A11" s="3" t="s">
        <v>233</v>
      </c>
      <c r="C11" s="4">
        <v>270000</v>
      </c>
      <c r="E11" s="4">
        <v>0</v>
      </c>
      <c r="F11" s="4"/>
      <c r="G11" s="4">
        <v>0</v>
      </c>
      <c r="I11" s="4">
        <v>270000</v>
      </c>
      <c r="K11" s="7">
        <v>1.8076706200404982E-9</v>
      </c>
    </row>
    <row r="12" spans="1:20" ht="24">
      <c r="A12" s="3" t="s">
        <v>236</v>
      </c>
      <c r="C12" s="4">
        <v>29751291</v>
      </c>
      <c r="E12" s="4">
        <v>121435</v>
      </c>
      <c r="F12" s="4"/>
      <c r="G12" s="4">
        <v>0</v>
      </c>
      <c r="I12" s="4">
        <v>29872726</v>
      </c>
      <c r="K12" s="7">
        <v>2.000001819656293E-7</v>
      </c>
    </row>
    <row r="13" spans="1:20" ht="24">
      <c r="A13" s="3" t="s">
        <v>237</v>
      </c>
      <c r="C13" s="4">
        <v>44701845721</v>
      </c>
      <c r="E13" s="4">
        <v>11049881026241</v>
      </c>
      <c r="F13" s="4"/>
      <c r="G13" s="4">
        <v>10823405986000</v>
      </c>
      <c r="I13" s="4">
        <v>271176885962</v>
      </c>
      <c r="K13" s="7">
        <v>1.8155499614354816E-3</v>
      </c>
    </row>
    <row r="14" spans="1:20" ht="24">
      <c r="A14" s="3" t="s">
        <v>238</v>
      </c>
      <c r="C14" s="4">
        <v>218276426</v>
      </c>
      <c r="E14" s="4">
        <v>893362</v>
      </c>
      <c r="F14" s="4"/>
      <c r="G14" s="4">
        <v>0</v>
      </c>
      <c r="I14" s="4">
        <v>219169788</v>
      </c>
      <c r="K14" s="7">
        <v>1.4673584687707577E-6</v>
      </c>
    </row>
    <row r="15" spans="1:20" ht="24">
      <c r="A15" s="3" t="s">
        <v>237</v>
      </c>
      <c r="C15" s="4">
        <v>2350000000000</v>
      </c>
      <c r="E15" s="4">
        <v>0</v>
      </c>
      <c r="F15" s="4"/>
      <c r="G15" s="4">
        <v>850000000000</v>
      </c>
      <c r="I15" s="4">
        <v>1500000000000</v>
      </c>
      <c r="K15" s="7">
        <v>1.0042614555780545E-2</v>
      </c>
    </row>
    <row r="16" spans="1:20" ht="24">
      <c r="A16" s="3" t="s">
        <v>239</v>
      </c>
      <c r="C16" s="4">
        <v>22436869069</v>
      </c>
      <c r="E16" s="4">
        <v>7013247483889</v>
      </c>
      <c r="F16" s="4"/>
      <c r="G16" s="4">
        <v>7031932440000</v>
      </c>
      <c r="I16" s="4">
        <v>3751912958</v>
      </c>
      <c r="K16" s="7">
        <v>2.5119343789354963E-5</v>
      </c>
    </row>
    <row r="17" spans="1:11" ht="24">
      <c r="A17" s="3" t="s">
        <v>237</v>
      </c>
      <c r="C17" s="4">
        <v>950000000000</v>
      </c>
      <c r="E17" s="4">
        <v>0</v>
      </c>
      <c r="F17" s="4"/>
      <c r="G17" s="4">
        <v>950000000000</v>
      </c>
      <c r="I17" s="4">
        <v>0</v>
      </c>
      <c r="K17" s="7">
        <v>0</v>
      </c>
    </row>
    <row r="18" spans="1:11" ht="24">
      <c r="A18" s="3" t="s">
        <v>237</v>
      </c>
      <c r="C18" s="4">
        <v>500000000000</v>
      </c>
      <c r="E18" s="4">
        <v>0</v>
      </c>
      <c r="F18" s="4"/>
      <c r="G18" s="4">
        <v>0</v>
      </c>
      <c r="I18" s="4">
        <v>500000000000</v>
      </c>
      <c r="K18" s="7">
        <v>3.3475381852601819E-3</v>
      </c>
    </row>
    <row r="19" spans="1:11" ht="24">
      <c r="A19" s="3" t="s">
        <v>237</v>
      </c>
      <c r="C19" s="4">
        <v>500000000000</v>
      </c>
      <c r="E19" s="4">
        <v>0</v>
      </c>
      <c r="F19" s="4"/>
      <c r="G19" s="4">
        <v>0</v>
      </c>
      <c r="I19" s="4">
        <v>500000000000</v>
      </c>
      <c r="K19" s="7">
        <v>3.3475381852601819E-3</v>
      </c>
    </row>
    <row r="20" spans="1:11" ht="24">
      <c r="A20" s="3" t="s">
        <v>233</v>
      </c>
      <c r="C20" s="4">
        <v>400000000000</v>
      </c>
      <c r="E20" s="4">
        <v>0</v>
      </c>
      <c r="F20" s="4"/>
      <c r="G20" s="4">
        <v>0</v>
      </c>
      <c r="I20" s="4">
        <v>400000000000</v>
      </c>
      <c r="K20" s="7">
        <v>2.6780305482081456E-3</v>
      </c>
    </row>
    <row r="21" spans="1:11" ht="24">
      <c r="A21" s="3" t="s">
        <v>233</v>
      </c>
      <c r="C21" s="4">
        <v>1250000000000</v>
      </c>
      <c r="E21" s="4">
        <v>0</v>
      </c>
      <c r="F21" s="4"/>
      <c r="G21" s="4">
        <v>0</v>
      </c>
      <c r="I21" s="4">
        <v>1250000000000</v>
      </c>
      <c r="K21" s="7">
        <v>8.3688454631504552E-3</v>
      </c>
    </row>
    <row r="22" spans="1:11" ht="24">
      <c r="A22" s="3" t="s">
        <v>240</v>
      </c>
      <c r="C22" s="4">
        <v>200000000000</v>
      </c>
      <c r="E22" s="4">
        <v>0</v>
      </c>
      <c r="F22" s="4"/>
      <c r="G22" s="4">
        <v>0</v>
      </c>
      <c r="I22" s="4">
        <v>200000000000</v>
      </c>
      <c r="K22" s="7">
        <v>1.3390152741040728E-3</v>
      </c>
    </row>
    <row r="23" spans="1:11" ht="24">
      <c r="A23" s="3" t="s">
        <v>240</v>
      </c>
      <c r="C23" s="4">
        <v>1000000000000</v>
      </c>
      <c r="E23" s="4">
        <v>0</v>
      </c>
      <c r="F23" s="4"/>
      <c r="G23" s="4">
        <v>0</v>
      </c>
      <c r="I23" s="4">
        <v>1000000000000</v>
      </c>
      <c r="K23" s="7">
        <v>6.6950763705203638E-3</v>
      </c>
    </row>
    <row r="24" spans="1:11" ht="24">
      <c r="A24" s="3" t="s">
        <v>240</v>
      </c>
      <c r="C24" s="4">
        <v>2500000000000</v>
      </c>
      <c r="E24" s="4">
        <v>0</v>
      </c>
      <c r="F24" s="4"/>
      <c r="G24" s="4">
        <v>0</v>
      </c>
      <c r="I24" s="4">
        <v>2500000000000</v>
      </c>
      <c r="K24" s="7">
        <v>1.673769092630091E-2</v>
      </c>
    </row>
    <row r="25" spans="1:11" ht="24">
      <c r="A25" s="3" t="s">
        <v>240</v>
      </c>
      <c r="C25" s="4">
        <v>500000000000</v>
      </c>
      <c r="E25" s="4">
        <v>0</v>
      </c>
      <c r="F25" s="4"/>
      <c r="G25" s="4">
        <v>0</v>
      </c>
      <c r="I25" s="4">
        <v>500000000000</v>
      </c>
      <c r="K25" s="7">
        <v>3.3475381852601819E-3</v>
      </c>
    </row>
    <row r="26" spans="1:11" ht="24">
      <c r="A26" s="3" t="s">
        <v>240</v>
      </c>
      <c r="C26" s="4">
        <v>1500000000000</v>
      </c>
      <c r="E26" s="4">
        <v>0</v>
      </c>
      <c r="F26" s="4"/>
      <c r="G26" s="4">
        <v>0</v>
      </c>
      <c r="I26" s="4">
        <v>1500000000000</v>
      </c>
      <c r="K26" s="7">
        <v>1.0042614555780545E-2</v>
      </c>
    </row>
    <row r="27" spans="1:11" ht="24">
      <c r="A27" s="3" t="s">
        <v>237</v>
      </c>
      <c r="C27" s="4">
        <v>1100000000000</v>
      </c>
      <c r="E27" s="4">
        <v>0</v>
      </c>
      <c r="F27" s="4"/>
      <c r="G27" s="4">
        <v>0</v>
      </c>
      <c r="I27" s="4">
        <v>1100000000000</v>
      </c>
      <c r="K27" s="7">
        <v>7.3645840075724006E-3</v>
      </c>
    </row>
    <row r="28" spans="1:11" ht="24">
      <c r="A28" s="3" t="s">
        <v>237</v>
      </c>
      <c r="C28" s="4">
        <v>700000000000</v>
      </c>
      <c r="E28" s="4">
        <v>0</v>
      </c>
      <c r="F28" s="4"/>
      <c r="G28" s="4">
        <v>0</v>
      </c>
      <c r="I28" s="4">
        <v>700000000000</v>
      </c>
      <c r="K28" s="7">
        <v>4.6865534593642545E-3</v>
      </c>
    </row>
    <row r="29" spans="1:11" ht="24">
      <c r="A29" s="3" t="s">
        <v>233</v>
      </c>
      <c r="C29" s="4">
        <v>400000000000</v>
      </c>
      <c r="E29" s="4">
        <v>0</v>
      </c>
      <c r="F29" s="4"/>
      <c r="G29" s="4">
        <v>0</v>
      </c>
      <c r="I29" s="4">
        <v>400000000000</v>
      </c>
      <c r="K29" s="7">
        <v>2.6780305482081456E-3</v>
      </c>
    </row>
    <row r="30" spans="1:11" ht="24">
      <c r="A30" s="3" t="s">
        <v>233</v>
      </c>
      <c r="C30" s="4">
        <v>600000000000</v>
      </c>
      <c r="E30" s="4">
        <v>0</v>
      </c>
      <c r="F30" s="4"/>
      <c r="G30" s="4">
        <v>0</v>
      </c>
      <c r="I30" s="4">
        <v>600000000000</v>
      </c>
      <c r="K30" s="7">
        <v>4.0170458223122187E-3</v>
      </c>
    </row>
    <row r="31" spans="1:11" ht="24">
      <c r="A31" s="3" t="s">
        <v>241</v>
      </c>
      <c r="C31" s="4">
        <v>5921565010</v>
      </c>
      <c r="E31" s="4">
        <v>9246083232096</v>
      </c>
      <c r="F31" s="4"/>
      <c r="G31" s="4">
        <v>9252000300000</v>
      </c>
      <c r="I31" s="4">
        <v>4497106</v>
      </c>
      <c r="K31" s="7">
        <v>3.0108468116325348E-8</v>
      </c>
    </row>
    <row r="32" spans="1:11" ht="24">
      <c r="A32" s="3" t="s">
        <v>242</v>
      </c>
      <c r="C32" s="4">
        <v>1700000000000</v>
      </c>
      <c r="E32" s="4">
        <v>0</v>
      </c>
      <c r="F32" s="4"/>
      <c r="G32" s="4">
        <v>0</v>
      </c>
      <c r="I32" s="4">
        <v>1700000000000</v>
      </c>
      <c r="K32" s="7">
        <v>1.1381629829884618E-2</v>
      </c>
    </row>
    <row r="33" spans="1:11" ht="24">
      <c r="A33" s="3" t="s">
        <v>243</v>
      </c>
      <c r="C33" s="4">
        <v>2000000000000</v>
      </c>
      <c r="E33" s="4">
        <v>0</v>
      </c>
      <c r="F33" s="4"/>
      <c r="G33" s="4">
        <v>0</v>
      </c>
      <c r="I33" s="4">
        <v>2000000000000</v>
      </c>
      <c r="K33" s="7">
        <v>1.3390152741040728E-2</v>
      </c>
    </row>
    <row r="34" spans="1:11" ht="24">
      <c r="A34" s="3" t="s">
        <v>244</v>
      </c>
      <c r="C34" s="4">
        <v>2000000000000</v>
      </c>
      <c r="E34" s="4">
        <v>0</v>
      </c>
      <c r="F34" s="4"/>
      <c r="G34" s="4">
        <v>0</v>
      </c>
      <c r="I34" s="4">
        <v>2000000000000</v>
      </c>
      <c r="K34" s="7">
        <v>1.3390152741040728E-2</v>
      </c>
    </row>
    <row r="35" spans="1:11" ht="24">
      <c r="A35" s="3" t="s">
        <v>245</v>
      </c>
      <c r="C35" s="4">
        <v>1450000000000</v>
      </c>
      <c r="E35" s="4">
        <v>0</v>
      </c>
      <c r="F35" s="4"/>
      <c r="G35" s="4">
        <v>0</v>
      </c>
      <c r="I35" s="4">
        <v>1450000000000</v>
      </c>
      <c r="K35" s="7">
        <v>9.707860737254527E-3</v>
      </c>
    </row>
    <row r="36" spans="1:11" ht="24">
      <c r="A36" s="3" t="s">
        <v>237</v>
      </c>
      <c r="C36" s="4">
        <v>3000000000000</v>
      </c>
      <c r="E36" s="4">
        <v>0</v>
      </c>
      <c r="F36" s="4"/>
      <c r="G36" s="4">
        <v>0</v>
      </c>
      <c r="I36" s="4">
        <v>3000000000000</v>
      </c>
      <c r="K36" s="7">
        <v>2.008522911156109E-2</v>
      </c>
    </row>
    <row r="37" spans="1:11" ht="24">
      <c r="A37" s="3" t="s">
        <v>235</v>
      </c>
      <c r="C37" s="4">
        <v>1350000000000</v>
      </c>
      <c r="E37" s="4">
        <v>0</v>
      </c>
      <c r="F37" s="4"/>
      <c r="G37" s="4">
        <v>0</v>
      </c>
      <c r="I37" s="4">
        <v>1350000000000</v>
      </c>
      <c r="K37" s="7">
        <v>9.0383531002024911E-3</v>
      </c>
    </row>
    <row r="38" spans="1:11" ht="24">
      <c r="A38" s="3" t="s">
        <v>246</v>
      </c>
      <c r="C38" s="4">
        <v>1000000000000</v>
      </c>
      <c r="E38" s="4">
        <v>0</v>
      </c>
      <c r="F38" s="4"/>
      <c r="G38" s="4">
        <v>0</v>
      </c>
      <c r="I38" s="4">
        <v>1000000000000</v>
      </c>
      <c r="K38" s="7">
        <v>6.6950763705203638E-3</v>
      </c>
    </row>
    <row r="39" spans="1:11" ht="24">
      <c r="A39" s="3" t="s">
        <v>242</v>
      </c>
      <c r="C39" s="4">
        <v>1150000000000</v>
      </c>
      <c r="E39" s="4">
        <v>0</v>
      </c>
      <c r="F39" s="4"/>
      <c r="G39" s="4">
        <v>0</v>
      </c>
      <c r="I39" s="4">
        <v>1150000000000</v>
      </c>
      <c r="K39" s="7">
        <v>7.6993378260984185E-3</v>
      </c>
    </row>
    <row r="40" spans="1:11" ht="24">
      <c r="A40" s="3" t="s">
        <v>247</v>
      </c>
      <c r="C40" s="4">
        <v>2000000000000</v>
      </c>
      <c r="E40" s="4">
        <v>0</v>
      </c>
      <c r="F40" s="4"/>
      <c r="G40" s="4">
        <v>0</v>
      </c>
      <c r="I40" s="4">
        <v>2000000000000</v>
      </c>
      <c r="K40" s="7">
        <v>1.3390152741040728E-2</v>
      </c>
    </row>
    <row r="41" spans="1:11" ht="24">
      <c r="A41" s="3" t="s">
        <v>246</v>
      </c>
      <c r="C41" s="4">
        <v>1500000000000</v>
      </c>
      <c r="E41" s="4">
        <v>0</v>
      </c>
      <c r="F41" s="4"/>
      <c r="G41" s="4">
        <v>0</v>
      </c>
      <c r="I41" s="4">
        <v>1500000000000</v>
      </c>
      <c r="K41" s="7">
        <v>1.0042614555780545E-2</v>
      </c>
    </row>
    <row r="42" spans="1:11" ht="24">
      <c r="A42" s="3" t="s">
        <v>249</v>
      </c>
      <c r="C42" s="4">
        <v>430000</v>
      </c>
      <c r="E42" s="4">
        <v>0</v>
      </c>
      <c r="F42" s="4"/>
      <c r="G42" s="4">
        <v>0</v>
      </c>
      <c r="I42" s="4">
        <v>430000</v>
      </c>
      <c r="K42" s="7">
        <v>2.8788828393237564E-9</v>
      </c>
    </row>
    <row r="43" spans="1:11" ht="24">
      <c r="A43" s="3" t="s">
        <v>250</v>
      </c>
      <c r="C43" s="4">
        <v>1950000000000</v>
      </c>
      <c r="E43" s="4">
        <v>0</v>
      </c>
      <c r="F43" s="4"/>
      <c r="G43" s="4">
        <v>0</v>
      </c>
      <c r="I43" s="4">
        <v>1950000000000</v>
      </c>
      <c r="K43" s="7">
        <v>1.305539892251471E-2</v>
      </c>
    </row>
    <row r="44" spans="1:11" ht="24">
      <c r="A44" s="3" t="s">
        <v>251</v>
      </c>
      <c r="C44" s="4">
        <v>1450000000000</v>
      </c>
      <c r="E44" s="4">
        <v>0</v>
      </c>
      <c r="F44" s="4"/>
      <c r="G44" s="4">
        <v>100000000000</v>
      </c>
      <c r="I44" s="4">
        <v>1350000000000</v>
      </c>
      <c r="K44" s="7">
        <v>9.0383531002024911E-3</v>
      </c>
    </row>
    <row r="45" spans="1:11" ht="24">
      <c r="A45" s="3" t="s">
        <v>252</v>
      </c>
      <c r="C45" s="4">
        <v>950000000000</v>
      </c>
      <c r="E45" s="4">
        <v>0</v>
      </c>
      <c r="F45" s="4"/>
      <c r="G45" s="4">
        <v>0</v>
      </c>
      <c r="I45" s="4">
        <v>950000000000</v>
      </c>
      <c r="K45" s="7">
        <v>6.3603225519943459E-3</v>
      </c>
    </row>
    <row r="46" spans="1:11" ht="24">
      <c r="A46" s="3" t="s">
        <v>233</v>
      </c>
      <c r="C46" s="4">
        <v>600000000000</v>
      </c>
      <c r="E46" s="4">
        <v>0</v>
      </c>
      <c r="F46" s="4"/>
      <c r="G46" s="4">
        <v>0</v>
      </c>
      <c r="I46" s="4">
        <v>600000000000</v>
      </c>
      <c r="K46" s="7">
        <v>4.0170458223122187E-3</v>
      </c>
    </row>
    <row r="47" spans="1:11" ht="24">
      <c r="A47" s="3" t="s">
        <v>253</v>
      </c>
      <c r="C47" s="4">
        <v>2700000000000</v>
      </c>
      <c r="E47" s="4">
        <v>0</v>
      </c>
      <c r="F47" s="4"/>
      <c r="G47" s="4">
        <v>0</v>
      </c>
      <c r="I47" s="4">
        <v>2700000000000</v>
      </c>
      <c r="K47" s="7">
        <v>1.8076706200404982E-2</v>
      </c>
    </row>
    <row r="48" spans="1:11" ht="24">
      <c r="A48" s="3" t="s">
        <v>233</v>
      </c>
      <c r="C48" s="4">
        <v>1000000000000</v>
      </c>
      <c r="E48" s="4">
        <v>0</v>
      </c>
      <c r="F48" s="4"/>
      <c r="G48" s="4">
        <v>0</v>
      </c>
      <c r="I48" s="4">
        <v>1000000000000</v>
      </c>
      <c r="K48" s="7">
        <v>6.6950763705203638E-3</v>
      </c>
    </row>
    <row r="49" spans="1:11" ht="24">
      <c r="A49" s="3" t="s">
        <v>241</v>
      </c>
      <c r="C49" s="4">
        <v>1600000000000</v>
      </c>
      <c r="E49" s="4">
        <v>0</v>
      </c>
      <c r="F49" s="4"/>
      <c r="G49" s="4">
        <v>1600000000000</v>
      </c>
      <c r="I49" s="4">
        <v>0</v>
      </c>
      <c r="K49" s="7">
        <v>0</v>
      </c>
    </row>
    <row r="50" spans="1:11" ht="24">
      <c r="A50" s="3" t="s">
        <v>246</v>
      </c>
      <c r="C50" s="4">
        <v>1200000000000</v>
      </c>
      <c r="E50" s="4">
        <v>0</v>
      </c>
      <c r="F50" s="4"/>
      <c r="G50" s="4">
        <v>0</v>
      </c>
      <c r="I50" s="4">
        <v>1200000000000</v>
      </c>
      <c r="K50" s="7">
        <v>8.0340916446244373E-3</v>
      </c>
    </row>
    <row r="51" spans="1:11" ht="24">
      <c r="A51" s="3" t="s">
        <v>239</v>
      </c>
      <c r="C51" s="4">
        <v>1850000000000</v>
      </c>
      <c r="E51" s="4">
        <v>0</v>
      </c>
      <c r="F51" s="4"/>
      <c r="G51" s="4">
        <v>0</v>
      </c>
      <c r="I51" s="4">
        <v>1850000000000</v>
      </c>
      <c r="K51" s="7">
        <v>1.2385891285462672E-2</v>
      </c>
    </row>
    <row r="52" spans="1:11" ht="24">
      <c r="A52" s="3" t="s">
        <v>233</v>
      </c>
      <c r="C52" s="4">
        <v>1900000000000</v>
      </c>
      <c r="E52" s="4">
        <v>0</v>
      </c>
      <c r="F52" s="4"/>
      <c r="G52" s="4">
        <v>0</v>
      </c>
      <c r="I52" s="4">
        <v>1900000000000</v>
      </c>
      <c r="K52" s="7">
        <v>1.2720645103988692E-2</v>
      </c>
    </row>
    <row r="53" spans="1:11" ht="24">
      <c r="A53" s="3" t="s">
        <v>246</v>
      </c>
      <c r="C53" s="4">
        <v>1150000000000</v>
      </c>
      <c r="E53" s="4">
        <v>0</v>
      </c>
      <c r="F53" s="4"/>
      <c r="G53" s="4">
        <v>0</v>
      </c>
      <c r="I53" s="4">
        <v>1150000000000</v>
      </c>
      <c r="K53" s="7">
        <v>7.6993378260984185E-3</v>
      </c>
    </row>
    <row r="54" spans="1:11" ht="24">
      <c r="A54" s="3" t="s">
        <v>255</v>
      </c>
      <c r="C54" s="4">
        <v>830000000000</v>
      </c>
      <c r="E54" s="4">
        <v>0</v>
      </c>
      <c r="F54" s="4"/>
      <c r="G54" s="4">
        <v>0</v>
      </c>
      <c r="I54" s="4">
        <v>830000000000</v>
      </c>
      <c r="K54" s="7">
        <v>5.5569133875319017E-3</v>
      </c>
    </row>
    <row r="55" spans="1:11" ht="24">
      <c r="A55" s="3" t="s">
        <v>239</v>
      </c>
      <c r="C55" s="4">
        <v>600000000000</v>
      </c>
      <c r="E55" s="4">
        <v>0</v>
      </c>
      <c r="F55" s="4"/>
      <c r="G55" s="4">
        <v>0</v>
      </c>
      <c r="I55" s="4">
        <v>600000000000</v>
      </c>
      <c r="K55" s="7">
        <v>4.0170458223122187E-3</v>
      </c>
    </row>
    <row r="56" spans="1:11" ht="24">
      <c r="A56" s="3" t="s">
        <v>255</v>
      </c>
      <c r="C56" s="4">
        <v>0</v>
      </c>
      <c r="E56" s="4">
        <v>3200000000000</v>
      </c>
      <c r="F56" s="4"/>
      <c r="G56" s="4">
        <v>0</v>
      </c>
      <c r="I56" s="4">
        <v>3200000000000</v>
      </c>
      <c r="K56" s="7">
        <v>2.1424244385665165E-2</v>
      </c>
    </row>
    <row r="57" spans="1:11" ht="24">
      <c r="A57" s="3" t="s">
        <v>237</v>
      </c>
      <c r="C57" s="4">
        <v>0</v>
      </c>
      <c r="E57" s="4">
        <v>2750000000000</v>
      </c>
      <c r="F57" s="4"/>
      <c r="G57" s="4">
        <v>0</v>
      </c>
      <c r="I57" s="4">
        <v>2750000000000</v>
      </c>
      <c r="K57" s="7">
        <v>1.8411460018931E-2</v>
      </c>
    </row>
    <row r="58" spans="1:11" ht="24">
      <c r="A58" s="3" t="s">
        <v>255</v>
      </c>
      <c r="C58" s="4">
        <v>0</v>
      </c>
      <c r="E58" s="4">
        <v>1150000000000</v>
      </c>
      <c r="F58" s="4"/>
      <c r="G58" s="4">
        <v>0</v>
      </c>
      <c r="I58" s="4">
        <v>1150000000000</v>
      </c>
      <c r="K58" s="7">
        <v>7.6993378260984185E-3</v>
      </c>
    </row>
    <row r="59" spans="1:11" ht="24">
      <c r="A59" s="3" t="s">
        <v>256</v>
      </c>
      <c r="C59" s="4">
        <v>0</v>
      </c>
      <c r="E59" s="4">
        <v>600000000000</v>
      </c>
      <c r="F59" s="4"/>
      <c r="G59" s="4">
        <v>0</v>
      </c>
      <c r="I59" s="4">
        <v>600000000000</v>
      </c>
      <c r="K59" s="7">
        <v>4.0170458223122187E-3</v>
      </c>
    </row>
    <row r="60" spans="1:11" ht="24">
      <c r="A60" s="3" t="s">
        <v>233</v>
      </c>
      <c r="C60" s="4">
        <v>0</v>
      </c>
      <c r="E60" s="4">
        <v>235000000000</v>
      </c>
      <c r="F60" s="4"/>
      <c r="G60" s="4">
        <v>0</v>
      </c>
      <c r="I60" s="4">
        <v>235000000000</v>
      </c>
      <c r="K60" s="7">
        <v>1.5733429470722855E-3</v>
      </c>
    </row>
    <row r="61" spans="1:11" ht="24">
      <c r="A61" s="3" t="s">
        <v>239</v>
      </c>
      <c r="C61" s="4">
        <v>0</v>
      </c>
      <c r="E61" s="4">
        <v>1900000000000</v>
      </c>
      <c r="F61" s="4"/>
      <c r="G61" s="4">
        <v>0</v>
      </c>
      <c r="I61" s="4">
        <v>1900000000000</v>
      </c>
      <c r="K61" s="7">
        <v>1.2720645103988692E-2</v>
      </c>
    </row>
    <row r="62" spans="1:11" ht="24">
      <c r="A62" s="3" t="s">
        <v>237</v>
      </c>
      <c r="C62" s="4">
        <v>0</v>
      </c>
      <c r="E62" s="4">
        <v>950000000000</v>
      </c>
      <c r="F62" s="4"/>
      <c r="G62" s="4">
        <v>0</v>
      </c>
      <c r="I62" s="4">
        <v>950000000000</v>
      </c>
      <c r="K62" s="7">
        <v>6.3603225519943459E-3</v>
      </c>
    </row>
    <row r="63" spans="1:11" ht="24">
      <c r="A63" s="3" t="s">
        <v>237</v>
      </c>
      <c r="C63" s="4">
        <v>0</v>
      </c>
      <c r="E63" s="4">
        <v>1900000000000</v>
      </c>
      <c r="F63" s="4"/>
      <c r="G63" s="4">
        <v>0</v>
      </c>
      <c r="I63" s="4">
        <v>1900000000000</v>
      </c>
      <c r="K63" s="7">
        <v>1.2720645103988692E-2</v>
      </c>
    </row>
    <row r="64" spans="1:11" ht="24">
      <c r="A64" s="3" t="s">
        <v>237</v>
      </c>
      <c r="C64" s="4">
        <v>0</v>
      </c>
      <c r="E64" s="4">
        <v>700000000000</v>
      </c>
      <c r="F64" s="4"/>
      <c r="G64" s="4">
        <v>0</v>
      </c>
      <c r="I64" s="4">
        <v>700000000000</v>
      </c>
      <c r="K64" s="7">
        <v>4.6865534593642545E-3</v>
      </c>
    </row>
    <row r="65" spans="1:11" ht="24">
      <c r="A65" s="3" t="s">
        <v>239</v>
      </c>
      <c r="C65" s="4">
        <v>0</v>
      </c>
      <c r="E65" s="4">
        <v>3300000000000</v>
      </c>
      <c r="F65" s="4"/>
      <c r="G65" s="4">
        <v>0</v>
      </c>
      <c r="I65" s="4">
        <v>3300000000000</v>
      </c>
      <c r="K65" s="7">
        <v>2.2093752022717201E-2</v>
      </c>
    </row>
    <row r="66" spans="1:11" ht="24">
      <c r="A66" s="3" t="s">
        <v>253</v>
      </c>
      <c r="C66" s="4">
        <v>0</v>
      </c>
      <c r="E66" s="4">
        <v>3000000000000</v>
      </c>
      <c r="F66" s="4"/>
      <c r="G66" s="4">
        <v>0</v>
      </c>
      <c r="I66" s="4">
        <v>3000000000000</v>
      </c>
      <c r="K66" s="7">
        <v>2.008522911156109E-2</v>
      </c>
    </row>
    <row r="67" spans="1:11" ht="24">
      <c r="A67" s="3" t="s">
        <v>237</v>
      </c>
      <c r="C67" s="4">
        <v>0</v>
      </c>
      <c r="E67" s="4">
        <v>2500000000000</v>
      </c>
      <c r="F67" s="4"/>
      <c r="G67" s="4">
        <v>0</v>
      </c>
      <c r="I67" s="4">
        <v>2500000000000</v>
      </c>
      <c r="K67" s="7">
        <v>1.673769092630091E-2</v>
      </c>
    </row>
    <row r="68" spans="1:11" ht="24">
      <c r="A68" s="3" t="s">
        <v>238</v>
      </c>
      <c r="C68" s="4">
        <v>0</v>
      </c>
      <c r="E68" s="4">
        <v>1808579178</v>
      </c>
      <c r="F68" s="4"/>
      <c r="G68" s="4">
        <v>1800300000</v>
      </c>
      <c r="I68" s="4">
        <v>8279178</v>
      </c>
      <c r="K68" s="7">
        <v>5.5429728995132046E-8</v>
      </c>
    </row>
    <row r="69" spans="1:11" ht="24.75" thickBot="1">
      <c r="A69" s="3" t="s">
        <v>239</v>
      </c>
      <c r="C69" s="4">
        <v>0</v>
      </c>
      <c r="E69" s="4">
        <v>1000000000000</v>
      </c>
      <c r="F69" s="4"/>
      <c r="G69" s="4">
        <v>0</v>
      </c>
      <c r="I69" s="4">
        <v>1000000000000</v>
      </c>
      <c r="K69" s="7">
        <v>6.6950763705203638E-3</v>
      </c>
    </row>
    <row r="70" spans="1:11" ht="23.25" thickBot="1">
      <c r="A70" s="2" t="s">
        <v>25</v>
      </c>
      <c r="C70" s="5">
        <f>SUM(C8:C69)</f>
        <v>49809718786621</v>
      </c>
      <c r="E70" s="5">
        <f>SUM(E8:E69)</f>
        <v>80288848918976</v>
      </c>
      <c r="G70" s="5">
        <f>SUM(G8:G69)</f>
        <v>60756863378193</v>
      </c>
      <c r="I70" s="5">
        <f>SUM(I8:I69)</f>
        <v>69341704327404</v>
      </c>
      <c r="K70" s="8">
        <f>SUM(K8:K69)</f>
        <v>0.46424800613401201</v>
      </c>
    </row>
    <row r="71" spans="1:11">
      <c r="I71" s="4"/>
    </row>
  </sheetData>
  <mergeCells count="13">
    <mergeCell ref="A5:T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5"/>
  <sheetViews>
    <sheetView rightToLeft="1" tabSelected="1" workbookViewId="0">
      <selection activeCell="A19" sqref="A19"/>
    </sheetView>
  </sheetViews>
  <sheetFormatPr defaultRowHeight="22.5"/>
  <cols>
    <col min="1" max="1" width="53.5703125" style="2" bestFit="1" customWidth="1"/>
    <col min="2" max="2" width="1" style="2" customWidth="1"/>
    <col min="3" max="3" width="14.7109375" style="2" customWidth="1"/>
    <col min="4" max="4" width="1" style="2" customWidth="1"/>
    <col min="5" max="5" width="20.42578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1" ht="24">
      <c r="A2" s="11" t="s">
        <v>0</v>
      </c>
      <c r="B2" s="11" t="s">
        <v>0</v>
      </c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</row>
    <row r="3" spans="1:11" ht="24">
      <c r="A3" s="11" t="s">
        <v>257</v>
      </c>
      <c r="B3" s="11" t="s">
        <v>257</v>
      </c>
      <c r="C3" s="11"/>
      <c r="D3" s="11"/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</row>
    <row r="4" spans="1:11" ht="24">
      <c r="A4" s="11" t="s">
        <v>2</v>
      </c>
      <c r="B4" s="11" t="s">
        <v>2</v>
      </c>
      <c r="C4" s="11"/>
      <c r="D4" s="11"/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</row>
    <row r="5" spans="1:11" ht="25.5">
      <c r="A5" s="20" t="s">
        <v>334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24.75" thickBot="1">
      <c r="A6" s="10" t="s">
        <v>261</v>
      </c>
      <c r="C6" s="22" t="s">
        <v>335</v>
      </c>
      <c r="E6" s="10" t="s">
        <v>230</v>
      </c>
      <c r="G6" s="10" t="s">
        <v>307</v>
      </c>
      <c r="I6" s="10" t="s">
        <v>13</v>
      </c>
    </row>
    <row r="7" spans="1:11">
      <c r="A7" s="24" t="s">
        <v>337</v>
      </c>
      <c r="C7" s="23" t="s">
        <v>341</v>
      </c>
      <c r="E7" s="4">
        <v>160803946190</v>
      </c>
      <c r="G7" s="7">
        <v>4.6185111929345414E-2</v>
      </c>
      <c r="I7" s="7">
        <v>1.0765947004230971E-3</v>
      </c>
    </row>
    <row r="8" spans="1:11">
      <c r="A8" s="24" t="s">
        <v>338</v>
      </c>
      <c r="C8" s="23" t="s">
        <v>336</v>
      </c>
      <c r="E8" s="4">
        <v>149637786755</v>
      </c>
      <c r="G8" s="7">
        <v>4.2978036882088504E-2</v>
      </c>
      <c r="I8" s="7">
        <v>1.0018364102403656E-3</v>
      </c>
    </row>
    <row r="9" spans="1:11">
      <c r="A9" s="24" t="s">
        <v>339</v>
      </c>
      <c r="C9" s="23" t="s">
        <v>342</v>
      </c>
      <c r="E9" s="4">
        <v>1658230648352</v>
      </c>
      <c r="G9" s="7">
        <v>0.4762667205213823</v>
      </c>
      <c r="I9" s="7">
        <v>1.1101980830654138E-2</v>
      </c>
    </row>
    <row r="10" spans="1:11">
      <c r="A10" s="24" t="s">
        <v>340</v>
      </c>
      <c r="C10" s="23" t="s">
        <v>343</v>
      </c>
      <c r="E10" s="4">
        <v>1513024990862</v>
      </c>
      <c r="G10" s="7">
        <v>0.43456165231350463</v>
      </c>
      <c r="I10" s="7">
        <v>1.0129817864326965E-2</v>
      </c>
    </row>
    <row r="11" spans="1:11" ht="23.25" thickBot="1">
      <c r="A11" s="24" t="s">
        <v>314</v>
      </c>
      <c r="C11" s="23" t="s">
        <v>344</v>
      </c>
      <c r="E11" s="4">
        <v>29519312</v>
      </c>
      <c r="G11" s="7">
        <v>8.4783536791216672E-6</v>
      </c>
      <c r="I11" s="7">
        <v>1.9763404824521823E-7</v>
      </c>
    </row>
    <row r="12" spans="1:11" ht="23.25" thickBot="1">
      <c r="A12" s="2" t="s">
        <v>25</v>
      </c>
      <c r="E12" s="5">
        <f>SUM(E7:E11)</f>
        <v>3481726891471</v>
      </c>
      <c r="G12" s="15">
        <f>SUM(G7:G11)</f>
        <v>1</v>
      </c>
      <c r="I12" s="8">
        <f>SUM(I7:I11)</f>
        <v>2.3310427439692812E-2</v>
      </c>
    </row>
    <row r="15" spans="1:11">
      <c r="I15" s="4"/>
    </row>
  </sheetData>
  <mergeCells count="8">
    <mergeCell ref="A6"/>
    <mergeCell ref="E6"/>
    <mergeCell ref="G6"/>
    <mergeCell ref="I6"/>
    <mergeCell ref="A2:I2"/>
    <mergeCell ref="A3:I3"/>
    <mergeCell ref="A4:I4"/>
    <mergeCell ref="A5:K5"/>
  </mergeCells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7"/>
  <sheetViews>
    <sheetView rightToLeft="1" workbookViewId="0">
      <selection activeCell="E19" sqref="E19"/>
    </sheetView>
  </sheetViews>
  <sheetFormatPr defaultRowHeight="22.5"/>
  <cols>
    <col min="1" max="1" width="48" style="2" bestFit="1" customWidth="1"/>
    <col min="2" max="2" width="1" style="2" customWidth="1"/>
    <col min="3" max="3" width="17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3.14062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</row>
    <row r="3" spans="1:21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  <c r="J3" s="11" t="s">
        <v>257</v>
      </c>
      <c r="K3" s="11" t="s">
        <v>257</v>
      </c>
      <c r="L3" s="11" t="s">
        <v>257</v>
      </c>
      <c r="M3" s="11" t="s">
        <v>257</v>
      </c>
      <c r="N3" s="11" t="s">
        <v>257</v>
      </c>
      <c r="O3" s="11" t="s">
        <v>257</v>
      </c>
      <c r="P3" s="11" t="s">
        <v>257</v>
      </c>
      <c r="Q3" s="11" t="s">
        <v>257</v>
      </c>
      <c r="R3" s="11" t="s">
        <v>257</v>
      </c>
      <c r="S3" s="11" t="s">
        <v>257</v>
      </c>
      <c r="T3" s="11" t="s">
        <v>257</v>
      </c>
      <c r="U3" s="11" t="s">
        <v>257</v>
      </c>
    </row>
    <row r="4" spans="1:21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</row>
    <row r="5" spans="1:21" ht="25.5">
      <c r="A5" s="20" t="s">
        <v>345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1" ht="24">
      <c r="A6" s="10" t="s">
        <v>3</v>
      </c>
      <c r="C6" s="10" t="s">
        <v>259</v>
      </c>
      <c r="D6" s="10" t="s">
        <v>259</v>
      </c>
      <c r="E6" s="10" t="s">
        <v>259</v>
      </c>
      <c r="F6" s="10" t="s">
        <v>259</v>
      </c>
      <c r="G6" s="10" t="s">
        <v>259</v>
      </c>
      <c r="H6" s="10" t="s">
        <v>259</v>
      </c>
      <c r="I6" s="10" t="s">
        <v>259</v>
      </c>
      <c r="J6" s="10" t="s">
        <v>259</v>
      </c>
      <c r="K6" s="10" t="s">
        <v>259</v>
      </c>
      <c r="M6" s="10" t="s">
        <v>260</v>
      </c>
      <c r="N6" s="10" t="s">
        <v>260</v>
      </c>
      <c r="O6" s="10" t="s">
        <v>260</v>
      </c>
      <c r="P6" s="10" t="s">
        <v>260</v>
      </c>
      <c r="Q6" s="10" t="s">
        <v>260</v>
      </c>
      <c r="R6" s="10" t="s">
        <v>260</v>
      </c>
      <c r="S6" s="10" t="s">
        <v>260</v>
      </c>
      <c r="T6" s="10" t="s">
        <v>260</v>
      </c>
      <c r="U6" s="10" t="s">
        <v>260</v>
      </c>
    </row>
    <row r="7" spans="1:21" ht="24">
      <c r="A7" s="10" t="s">
        <v>3</v>
      </c>
      <c r="C7" s="10" t="s">
        <v>304</v>
      </c>
      <c r="E7" s="10" t="s">
        <v>305</v>
      </c>
      <c r="G7" s="10" t="s">
        <v>306</v>
      </c>
      <c r="I7" s="10" t="s">
        <v>230</v>
      </c>
      <c r="K7" s="16" t="s">
        <v>307</v>
      </c>
      <c r="M7" s="10" t="s">
        <v>304</v>
      </c>
      <c r="O7" s="10" t="s">
        <v>305</v>
      </c>
      <c r="Q7" s="10" t="s">
        <v>306</v>
      </c>
      <c r="S7" s="10" t="s">
        <v>230</v>
      </c>
      <c r="U7" s="16" t="s">
        <v>307</v>
      </c>
    </row>
    <row r="8" spans="1:21" ht="24">
      <c r="A8" s="3" t="s">
        <v>23</v>
      </c>
      <c r="C8" s="4">
        <v>0</v>
      </c>
      <c r="E8" s="4">
        <v>0</v>
      </c>
      <c r="G8" s="4">
        <v>28010504</v>
      </c>
      <c r="I8" s="4">
        <v>28010504</v>
      </c>
      <c r="K8" s="7">
        <v>1.7419040181329768E-4</v>
      </c>
      <c r="M8" s="4">
        <v>0</v>
      </c>
      <c r="O8" s="4">
        <v>0</v>
      </c>
      <c r="Q8" s="4">
        <v>5197271519</v>
      </c>
      <c r="S8" s="4">
        <v>5197271519</v>
      </c>
      <c r="U8" s="7">
        <v>5.7686559180784459E-3</v>
      </c>
    </row>
    <row r="9" spans="1:21" ht="24">
      <c r="A9" s="3" t="s">
        <v>289</v>
      </c>
      <c r="C9" s="4">
        <v>0</v>
      </c>
      <c r="E9" s="4">
        <v>0</v>
      </c>
      <c r="G9" s="4">
        <v>0</v>
      </c>
      <c r="I9" s="4">
        <v>0</v>
      </c>
      <c r="K9" s="7">
        <v>0</v>
      </c>
      <c r="M9" s="4">
        <v>53483250</v>
      </c>
      <c r="O9" s="4">
        <v>0</v>
      </c>
      <c r="Q9" s="4">
        <v>32592197</v>
      </c>
      <c r="S9" s="4">
        <v>86075447</v>
      </c>
      <c r="U9" s="7">
        <v>9.5538521495859075E-5</v>
      </c>
    </row>
    <row r="10" spans="1:21" ht="24">
      <c r="A10" s="3" t="s">
        <v>295</v>
      </c>
      <c r="C10" s="4">
        <v>0</v>
      </c>
      <c r="E10" s="4">
        <v>0</v>
      </c>
      <c r="G10" s="4">
        <v>0</v>
      </c>
      <c r="I10" s="4">
        <v>0</v>
      </c>
      <c r="K10" s="7">
        <v>0</v>
      </c>
      <c r="M10" s="4">
        <v>0</v>
      </c>
      <c r="O10" s="4">
        <v>0</v>
      </c>
      <c r="Q10" s="4">
        <v>0</v>
      </c>
      <c r="S10" s="4">
        <v>0</v>
      </c>
      <c r="U10" s="7">
        <v>0</v>
      </c>
    </row>
    <row r="11" spans="1:21" ht="24">
      <c r="A11" s="3" t="s">
        <v>19</v>
      </c>
      <c r="C11" s="4">
        <v>0</v>
      </c>
      <c r="E11" s="4">
        <v>55508616002</v>
      </c>
      <c r="G11" s="4">
        <v>0</v>
      </c>
      <c r="I11" s="4">
        <v>55508616002</v>
      </c>
      <c r="K11" s="7">
        <v>0.34519436442444684</v>
      </c>
      <c r="M11" s="4">
        <v>301165000000</v>
      </c>
      <c r="O11" s="4">
        <v>209220340414</v>
      </c>
      <c r="Q11" s="4">
        <v>0</v>
      </c>
      <c r="S11" s="4">
        <v>510385340414</v>
      </c>
      <c r="U11" s="7">
        <v>0.5664967480948927</v>
      </c>
    </row>
    <row r="12" spans="1:21" ht="24">
      <c r="A12" s="3" t="s">
        <v>21</v>
      </c>
      <c r="C12" s="4">
        <v>0</v>
      </c>
      <c r="E12" s="4">
        <v>-6311617371</v>
      </c>
      <c r="G12" s="4">
        <v>0</v>
      </c>
      <c r="I12" s="4">
        <v>-6311617371</v>
      </c>
      <c r="K12" s="7">
        <v>-3.9250388566599147E-2</v>
      </c>
      <c r="M12" s="4">
        <v>0</v>
      </c>
      <c r="O12" s="4">
        <v>-4830895862</v>
      </c>
      <c r="Q12" s="4">
        <v>0</v>
      </c>
      <c r="S12" s="4">
        <v>-4830895862</v>
      </c>
      <c r="U12" s="7">
        <v>-5.3620011773618049E-3</v>
      </c>
    </row>
    <row r="13" spans="1:21" ht="24">
      <c r="A13" s="3" t="s">
        <v>22</v>
      </c>
      <c r="C13" s="4">
        <v>0</v>
      </c>
      <c r="E13" s="4">
        <v>55213925881</v>
      </c>
      <c r="G13" s="4">
        <v>0</v>
      </c>
      <c r="I13" s="4">
        <v>55213925881</v>
      </c>
      <c r="K13" s="7">
        <v>0.34336175939215613</v>
      </c>
      <c r="M13" s="4">
        <v>0</v>
      </c>
      <c r="O13" s="4">
        <v>84581697416</v>
      </c>
      <c r="Q13" s="4">
        <v>0</v>
      </c>
      <c r="S13" s="4">
        <v>84581697416</v>
      </c>
      <c r="U13" s="7">
        <v>9.3880550126388115E-2</v>
      </c>
    </row>
    <row r="14" spans="1:21" ht="24">
      <c r="A14" s="3" t="s">
        <v>18</v>
      </c>
      <c r="C14" s="4">
        <v>0</v>
      </c>
      <c r="E14" s="4">
        <v>10780002935</v>
      </c>
      <c r="G14" s="4">
        <v>0</v>
      </c>
      <c r="I14" s="4">
        <v>10780002935</v>
      </c>
      <c r="K14" s="7">
        <v>6.7038174064850048E-2</v>
      </c>
      <c r="M14" s="4">
        <v>0</v>
      </c>
      <c r="O14" s="4">
        <v>83610754469</v>
      </c>
      <c r="Q14" s="4">
        <v>0</v>
      </c>
      <c r="S14" s="4">
        <v>83610754469</v>
      </c>
      <c r="U14" s="7">
        <v>9.2802862390265042E-2</v>
      </c>
    </row>
    <row r="15" spans="1:21" ht="24">
      <c r="A15" s="3" t="s">
        <v>325</v>
      </c>
      <c r="C15" s="4">
        <v>0</v>
      </c>
      <c r="E15" s="4">
        <v>0</v>
      </c>
      <c r="G15" s="4">
        <v>0</v>
      </c>
      <c r="I15" s="4">
        <v>0</v>
      </c>
      <c r="K15" s="7">
        <v>0</v>
      </c>
      <c r="M15" s="4">
        <v>1753</v>
      </c>
      <c r="O15" s="4">
        <v>0</v>
      </c>
      <c r="Q15" s="4">
        <v>68976536514</v>
      </c>
      <c r="S15" s="4">
        <v>68976538267</v>
      </c>
      <c r="U15" s="7">
        <v>7.6559770685033154E-2</v>
      </c>
    </row>
    <row r="16" spans="1:21" ht="24.75" thickBot="1">
      <c r="A16" s="3" t="s">
        <v>20</v>
      </c>
      <c r="C16" s="4">
        <v>0</v>
      </c>
      <c r="E16" s="4">
        <v>45585008239</v>
      </c>
      <c r="G16" s="4">
        <v>0</v>
      </c>
      <c r="I16" s="4">
        <v>45585008239</v>
      </c>
      <c r="K16" s="7">
        <v>0.28348190028333287</v>
      </c>
      <c r="M16" s="4">
        <v>0</v>
      </c>
      <c r="O16" s="4">
        <v>152943386412</v>
      </c>
      <c r="Q16" s="4">
        <v>0</v>
      </c>
      <c r="S16" s="4">
        <v>152943386412</v>
      </c>
      <c r="U16" s="7">
        <v>0.16975787544120849</v>
      </c>
    </row>
    <row r="17" spans="1:21" ht="23.25" thickBot="1">
      <c r="A17" s="2" t="s">
        <v>25</v>
      </c>
      <c r="C17" s="5">
        <f>SUM(C8:C16)</f>
        <v>0</v>
      </c>
      <c r="E17" s="5">
        <f>SUM(E8:E16)</f>
        <v>160775935686</v>
      </c>
      <c r="G17" s="5">
        <f>SUM(G8:G16)</f>
        <v>28010504</v>
      </c>
      <c r="I17" s="5">
        <f>SUM(I8:I16)</f>
        <v>160803946190</v>
      </c>
      <c r="K17" s="15">
        <f>SUM(K8:K16)</f>
        <v>1</v>
      </c>
      <c r="M17" s="5">
        <f>SUM(M8:M16)</f>
        <v>301218485003</v>
      </c>
      <c r="O17" s="5">
        <f>SUM(O8:O16)</f>
        <v>525525282849</v>
      </c>
      <c r="Q17" s="5">
        <f>SUM(Q8:Q16)</f>
        <v>74206400230</v>
      </c>
      <c r="S17" s="5">
        <f>SUM(S8:S16)</f>
        <v>900950168082</v>
      </c>
      <c r="U17" s="15">
        <f>SUM(U8:U16)</f>
        <v>0.99999999999999989</v>
      </c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89A5-5FAF-4095-9C74-002FF92EB040}">
  <dimension ref="A2:U11"/>
  <sheetViews>
    <sheetView rightToLeft="1" workbookViewId="0">
      <selection activeCell="I11" sqref="I11"/>
    </sheetView>
  </sheetViews>
  <sheetFormatPr defaultRowHeight="22.5"/>
  <cols>
    <col min="1" max="1" width="48" style="2" bestFit="1" customWidth="1"/>
    <col min="2" max="2" width="1" style="2" customWidth="1"/>
    <col min="3" max="3" width="17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3.14062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</row>
    <row r="3" spans="1:21" ht="24">
      <c r="A3" s="11" t="s">
        <v>257</v>
      </c>
      <c r="B3" s="11" t="s">
        <v>257</v>
      </c>
      <c r="C3" s="11" t="s">
        <v>257</v>
      </c>
      <c r="D3" s="11" t="s">
        <v>257</v>
      </c>
      <c r="E3" s="11" t="s">
        <v>257</v>
      </c>
      <c r="F3" s="11" t="s">
        <v>257</v>
      </c>
      <c r="G3" s="11" t="s">
        <v>257</v>
      </c>
      <c r="H3" s="11" t="s">
        <v>257</v>
      </c>
      <c r="I3" s="11" t="s">
        <v>257</v>
      </c>
      <c r="J3" s="11" t="s">
        <v>257</v>
      </c>
      <c r="K3" s="11" t="s">
        <v>257</v>
      </c>
      <c r="L3" s="11" t="s">
        <v>257</v>
      </c>
      <c r="M3" s="11" t="s">
        <v>257</v>
      </c>
      <c r="N3" s="11" t="s">
        <v>257</v>
      </c>
      <c r="O3" s="11" t="s">
        <v>257</v>
      </c>
      <c r="P3" s="11" t="s">
        <v>257</v>
      </c>
      <c r="Q3" s="11" t="s">
        <v>257</v>
      </c>
      <c r="R3" s="11" t="s">
        <v>257</v>
      </c>
      <c r="S3" s="11" t="s">
        <v>257</v>
      </c>
      <c r="T3" s="11" t="s">
        <v>257</v>
      </c>
      <c r="U3" s="11" t="s">
        <v>257</v>
      </c>
    </row>
    <row r="4" spans="1:21" ht="2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</row>
    <row r="5" spans="1:21" ht="25.5">
      <c r="A5" s="20" t="s">
        <v>346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1" ht="24.75" thickBot="1">
      <c r="A6" s="10" t="s">
        <v>3</v>
      </c>
      <c r="C6" s="10" t="s">
        <v>259</v>
      </c>
      <c r="D6" s="10" t="s">
        <v>259</v>
      </c>
      <c r="E6" s="10" t="s">
        <v>259</v>
      </c>
      <c r="F6" s="10" t="s">
        <v>259</v>
      </c>
      <c r="G6" s="10" t="s">
        <v>259</v>
      </c>
      <c r="H6" s="10" t="s">
        <v>259</v>
      </c>
      <c r="I6" s="10" t="s">
        <v>259</v>
      </c>
      <c r="J6" s="10" t="s">
        <v>259</v>
      </c>
      <c r="K6" s="10" t="s">
        <v>259</v>
      </c>
      <c r="M6" s="10" t="s">
        <v>260</v>
      </c>
      <c r="N6" s="10" t="s">
        <v>260</v>
      </c>
      <c r="O6" s="10" t="s">
        <v>260</v>
      </c>
      <c r="P6" s="10" t="s">
        <v>260</v>
      </c>
      <c r="Q6" s="10" t="s">
        <v>260</v>
      </c>
      <c r="R6" s="10" t="s">
        <v>260</v>
      </c>
      <c r="S6" s="10" t="s">
        <v>260</v>
      </c>
      <c r="T6" s="10" t="s">
        <v>260</v>
      </c>
      <c r="U6" s="10" t="s">
        <v>260</v>
      </c>
    </row>
    <row r="7" spans="1:21" ht="24.75" thickBot="1">
      <c r="A7" s="10" t="s">
        <v>3</v>
      </c>
      <c r="C7" s="6" t="s">
        <v>304</v>
      </c>
      <c r="E7" s="6" t="s">
        <v>305</v>
      </c>
      <c r="G7" s="6" t="s">
        <v>306</v>
      </c>
      <c r="I7" s="6" t="s">
        <v>230</v>
      </c>
      <c r="K7" s="17" t="s">
        <v>307</v>
      </c>
      <c r="M7" s="6" t="s">
        <v>304</v>
      </c>
      <c r="O7" s="6" t="s">
        <v>305</v>
      </c>
      <c r="Q7" s="6" t="s">
        <v>306</v>
      </c>
      <c r="S7" s="6" t="s">
        <v>230</v>
      </c>
      <c r="U7" s="17" t="s">
        <v>307</v>
      </c>
    </row>
    <row r="8" spans="1:21" ht="24">
      <c r="A8" s="3" t="s">
        <v>17</v>
      </c>
      <c r="C8" s="4">
        <v>0</v>
      </c>
      <c r="E8" s="4">
        <v>3908801676</v>
      </c>
      <c r="G8" s="4">
        <v>0</v>
      </c>
      <c r="I8" s="4">
        <v>3908801676</v>
      </c>
      <c r="K8" s="7">
        <f>I8/$I$11</f>
        <v>2.6121755478780439E-2</v>
      </c>
      <c r="M8" s="4">
        <v>0</v>
      </c>
      <c r="O8" s="4">
        <v>42433058918</v>
      </c>
      <c r="Q8" s="4">
        <v>0</v>
      </c>
      <c r="S8" s="4">
        <v>42433058918</v>
      </c>
      <c r="U8" s="7">
        <v>9.3592105342359302E-2</v>
      </c>
    </row>
    <row r="9" spans="1:21" ht="24">
      <c r="A9" s="3" t="s">
        <v>16</v>
      </c>
      <c r="C9" s="4">
        <v>0</v>
      </c>
      <c r="E9" s="4">
        <v>90585454079</v>
      </c>
      <c r="G9" s="4">
        <v>0</v>
      </c>
      <c r="I9" s="4">
        <v>90585454079</v>
      </c>
      <c r="K9" s="7">
        <f t="shared" ref="K9:K10" si="0">I9/$I$11</f>
        <v>0.60536483493513826</v>
      </c>
      <c r="M9" s="4">
        <v>0</v>
      </c>
      <c r="O9" s="4">
        <v>163299495086</v>
      </c>
      <c r="Q9" s="4">
        <v>0</v>
      </c>
      <c r="S9" s="4">
        <v>163299495086</v>
      </c>
      <c r="U9" s="7">
        <v>0.3601801033476697</v>
      </c>
    </row>
    <row r="10" spans="1:21" ht="24.75" thickBot="1">
      <c r="A10" s="3" t="s">
        <v>15</v>
      </c>
      <c r="C10" s="4">
        <v>0</v>
      </c>
      <c r="E10" s="4">
        <v>55143531000</v>
      </c>
      <c r="G10" s="4">
        <v>0</v>
      </c>
      <c r="I10" s="4">
        <v>55143531000</v>
      </c>
      <c r="K10" s="7">
        <f t="shared" si="0"/>
        <v>0.36851340958608125</v>
      </c>
      <c r="M10" s="4">
        <v>0</v>
      </c>
      <c r="O10" s="4">
        <v>247650332969</v>
      </c>
      <c r="Q10" s="4">
        <v>0</v>
      </c>
      <c r="S10" s="4">
        <v>247650332969</v>
      </c>
      <c r="U10" s="7">
        <v>0.54622779130997101</v>
      </c>
    </row>
    <row r="11" spans="1:21" ht="23.25" thickBot="1">
      <c r="A11" s="2" t="s">
        <v>25</v>
      </c>
      <c r="C11" s="5">
        <f>SUM(C8:C10)</f>
        <v>0</v>
      </c>
      <c r="E11" s="5">
        <f>SUM(E8:E10)</f>
        <v>149637786755</v>
      </c>
      <c r="G11" s="5">
        <f>SUM(G8:G10)</f>
        <v>0</v>
      </c>
      <c r="I11" s="5">
        <f>SUM(I8:I10)</f>
        <v>149637786755</v>
      </c>
      <c r="K11" s="15">
        <f>SUM(K8:K10)</f>
        <v>1</v>
      </c>
      <c r="M11" s="5">
        <f>SUM(M8:M10)</f>
        <v>0</v>
      </c>
      <c r="O11" s="5">
        <f>SUM(O8:O10)</f>
        <v>453382886973</v>
      </c>
      <c r="Q11" s="5">
        <f>SUM(Q8:Q10)</f>
        <v>0</v>
      </c>
      <c r="S11" s="5">
        <f>SUM(S8:S10)</f>
        <v>453382886973</v>
      </c>
      <c r="U11" s="8">
        <f>SUM(U8:U10)</f>
        <v>1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جمع درآمدها</vt:lpstr>
      <vt:lpstr>درآمد سرمایه‌گذاری در سهام</vt:lpstr>
      <vt:lpstr>درآمد سرمایه‌گذاری در صندوق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2025-01-21T14:55:51Z</dcterms:created>
  <dcterms:modified xsi:type="dcterms:W3CDTF">2025-01-21T17:12:03Z</dcterms:modified>
</cp:coreProperties>
</file>