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1\"/>
    </mc:Choice>
  </mc:AlternateContent>
  <xr:revisionPtr revIDLastSave="0" documentId="13_ncr:1_{B87C0C63-1CA8-4C9A-ADC1-40638873D038}" xr6:coauthVersionLast="47" xr6:coauthVersionMax="47" xr10:uidLastSave="{00000000-0000-0000-0000-000000000000}"/>
  <bookViews>
    <workbookView xWindow="28680" yWindow="-120" windowWidth="29040" windowHeight="15840" tabRatio="793" activeTab="5" xr2:uid="{00000000-000D-0000-FFFF-FFFF00000000}"/>
  </bookViews>
  <sheets>
    <sheet name="تاییدیه" sheetId="16" r:id="rId1"/>
    <sheet name="اوراق مشارکت" sheetId="3" r:id="rId2"/>
    <sheet name="تعدیل قیمت" sheetId="4" r:id="rId3"/>
    <sheet name="سپرده" sheetId="6" r:id="rId4"/>
    <sheet name="جمع درآمدها" sheetId="15" r:id="rId5"/>
    <sheet name="سود اوراق بهادار و سپرده بانکی" sheetId="7" r:id="rId6"/>
    <sheet name="درآمد ناشی از تغییر قیمت اوراق" sheetId="9" r:id="rId7"/>
    <sheet name="درآمد ناشی از فروش" sheetId="10" r:id="rId8"/>
    <sheet name="سرمایه‌گذاری در اوراق بهادار" sheetId="12" r:id="rId9"/>
    <sheet name="درآمد سپرده بانکی" sheetId="13" r:id="rId10"/>
    <sheet name="سایر درآمدها" sheetId="14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8" i="7" l="1"/>
  <c r="K18" i="7"/>
  <c r="G11" i="15"/>
  <c r="C11" i="15"/>
  <c r="E10" i="15" s="1"/>
  <c r="C9" i="15"/>
  <c r="C8" i="15"/>
  <c r="K10" i="13"/>
  <c r="K9" i="13"/>
  <c r="K8" i="13"/>
  <c r="G10" i="13"/>
  <c r="G9" i="13"/>
  <c r="G8" i="13"/>
  <c r="I10" i="13"/>
  <c r="E10" i="13"/>
  <c r="Q46" i="12"/>
  <c r="O46" i="12"/>
  <c r="M46" i="12"/>
  <c r="K46" i="12"/>
  <c r="I46" i="12"/>
  <c r="G46" i="12"/>
  <c r="E46" i="12"/>
  <c r="C46" i="12"/>
  <c r="Q19" i="10"/>
  <c r="O19" i="10"/>
  <c r="M19" i="10"/>
  <c r="I19" i="10"/>
  <c r="G19" i="10"/>
  <c r="E19" i="10"/>
  <c r="Q45" i="9"/>
  <c r="O45" i="9"/>
  <c r="M45" i="9"/>
  <c r="I45" i="9"/>
  <c r="G45" i="9"/>
  <c r="E45" i="9"/>
  <c r="S18" i="7"/>
  <c r="O18" i="7"/>
  <c r="M18" i="7"/>
  <c r="I18" i="7"/>
  <c r="S10" i="6"/>
  <c r="Q10" i="6"/>
  <c r="O10" i="6"/>
  <c r="M10" i="6"/>
  <c r="K10" i="6"/>
  <c r="K43" i="4"/>
  <c r="AK47" i="3"/>
  <c r="AI47" i="3"/>
  <c r="AG47" i="3"/>
  <c r="AA47" i="3"/>
  <c r="W47" i="3"/>
  <c r="S47" i="3"/>
  <c r="Q47" i="3"/>
  <c r="E7" i="15" l="1"/>
  <c r="E9" i="15"/>
  <c r="E8" i="15"/>
  <c r="E11" i="15" l="1"/>
</calcChain>
</file>

<file path=xl/sharedStrings.xml><?xml version="1.0" encoding="utf-8"?>
<sst xmlns="http://schemas.openxmlformats.org/spreadsheetml/2006/main" count="700" uniqueCount="216">
  <si>
    <t>صندوق سرمایه‌گذاری ثابت آوند مفید</t>
  </si>
  <si>
    <t>صورت وضعیت پورتفوی</t>
  </si>
  <si>
    <t>برای ماه منتهی به 1401/09/30</t>
  </si>
  <si>
    <t>نام شرکت</t>
  </si>
  <si>
    <t>1401/08/30</t>
  </si>
  <si>
    <t>تغییرات طی دوره</t>
  </si>
  <si>
    <t>1401/09/30</t>
  </si>
  <si>
    <t>تعداد</t>
  </si>
  <si>
    <t>بهای تمام شده</t>
  </si>
  <si>
    <t>خالص ارزش فروش</t>
  </si>
  <si>
    <t>خرید طی دوره</t>
  </si>
  <si>
    <t>فروش طی دوره</t>
  </si>
  <si>
    <t>درصد به کل دارایی‌های صندوق</t>
  </si>
  <si>
    <t>مبلغ فروش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</si>
  <si>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</si>
  <si>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</si>
  <si>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</si>
  <si>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</si>
  <si>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</si>
  <si>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</si>
  <si>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</si>
  <si>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</si>
  <si>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</si>
  <si>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</si>
  <si>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</si>
  <si>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1400/07/06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</si>
  <si>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</si>
  <si>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</si>
  <si>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</si>
  <si>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</si>
  <si>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</si>
  <si>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</si>
  <si>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</si>
  <si>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</si>
  <si>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</si>
  <si>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</si>
  <si>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</si>
  <si>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</si>
  <si>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</si>
  <si>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</si>
  <si>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</si>
  <si>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</si>
  <si>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</si>
  <si>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</si>
  <si>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</si>
  <si>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</si>
  <si>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</si>
  <si>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</si>
  <si>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</si>
  <si>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3.01%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</si>
  <si>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</si>
  <si>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</si>
  <si>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</si>
  <si>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</si>
  <si>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</si>
  <si>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</si>
  <si>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</si>
  <si>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</si>
  <si>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</si>
  <si>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</si>
  <si>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</si>
  <si>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</si>
  <si>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</si>
  <si>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</si>
  <si>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</si>
  <si>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</si>
  <si>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</si>
  <si>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</si>
  <si>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</si>
  <si>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</si>
  <si>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</si>
  <si>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</si>
  <si>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</si>
  <si>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</si>
  <si>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</si>
  <si>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</si>
  <si>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</si>
  <si>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</si>
  <si>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</si>
  <si>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</si>
  <si>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</si>
  <si>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</si>
  <si>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</si>
  <si>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</si>
  <si>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</si>
  <si>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</si>
  <si>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</si>
  <si>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صکوک اجاره فارس147- 3ماهه18%</t>
  </si>
  <si>
    <t>1399/07/13</t>
  </si>
  <si>
    <t>1403/07/13</t>
  </si>
  <si>
    <t>صکوک اجاره معادن212-6ماهه21%</t>
  </si>
  <si>
    <t>1398/12/14</t>
  </si>
  <si>
    <t>1402/12/14</t>
  </si>
  <si>
    <t>صکوک مرابحه کرازی505-3ماهه18%</t>
  </si>
  <si>
    <t>1401/05/22</t>
  </si>
  <si>
    <t>1405/05/22</t>
  </si>
  <si>
    <t>گام بانک اقتصاد نوین0205</t>
  </si>
  <si>
    <t>1401/04/01</t>
  </si>
  <si>
    <t>1402/05/31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</si>
  <si>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</si>
  <si>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</si>
  <si>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</si>
  <si>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</si>
  <si>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</si>
  <si>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</si>
  <si>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گواهی اعتبار مولد رفاه0201</t>
  </si>
  <si>
    <t>1401/02/01</t>
  </si>
  <si>
    <t>1402/01/31</t>
  </si>
  <si>
    <t>گواهی اعتبار مولد رفاه0202</t>
  </si>
  <si>
    <t>1401/03/17</t>
  </si>
  <si>
    <t>1402/02/31</t>
  </si>
  <si>
    <t>گواهی اعتبار مولد سامان0204</t>
  </si>
  <si>
    <t>1401/05/01</t>
  </si>
  <si>
    <t>1402/04/31</t>
  </si>
  <si>
    <t>مرابحه عام دولت105-ش.خ030503</t>
  </si>
  <si>
    <t>1401/03/03</t>
  </si>
  <si>
    <t>1403/05/03</t>
  </si>
  <si>
    <t>مرابحه عام دولت112-ش.خ 040408</t>
  </si>
  <si>
    <t>1401/06/08</t>
  </si>
  <si>
    <t>1404/04/07</t>
  </si>
  <si>
    <t>مرابحه عام دولت70-ش.خ0112</t>
  </si>
  <si>
    <t>1399/11/07</t>
  </si>
  <si>
    <t>1401/12/07</t>
  </si>
  <si>
    <t>مرابحه عام دولت94-ش.خ030816</t>
  </si>
  <si>
    <t>1400/09/16</t>
  </si>
  <si>
    <t>1403/08/16</t>
  </si>
  <si>
    <t>مرابحه عام دولتی64-ش.خ0111</t>
  </si>
  <si>
    <t>1399/10/09</t>
  </si>
  <si>
    <t>1401/11/09</t>
  </si>
  <si>
    <t>گام بانک صادرات ایران0207</t>
  </si>
  <si>
    <t>1402/07/30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</si>
  <si>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</si>
  <si>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</si>
  <si>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</si>
  <si>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</si>
  <si>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</si>
  <si>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6.28%</t>
  </si>
  <si>
    <t>3.73%</t>
  </si>
  <si>
    <t>1.64%</t>
  </si>
  <si>
    <t>2.63%</t>
  </si>
  <si>
    <t>6.65%</t>
  </si>
  <si>
    <t>0.37%</t>
  </si>
  <si>
    <t>5.79%</t>
  </si>
  <si>
    <t>-4.78%</t>
  </si>
  <si>
    <t>4.72%</t>
  </si>
  <si>
    <t>4.27%</t>
  </si>
  <si>
    <t>6.09%</t>
  </si>
  <si>
    <t>5.13%</t>
  </si>
  <si>
    <t>4.82%</t>
  </si>
  <si>
    <t>1.84%</t>
  </si>
  <si>
    <t>2.11%</t>
  </si>
  <si>
    <t>5.92%</t>
  </si>
  <si>
    <t>0.53%</t>
  </si>
  <si>
    <t>2.70%</t>
  </si>
  <si>
    <t>5.53%</t>
  </si>
  <si>
    <t>-1.33%</t>
  </si>
  <si>
    <t>2.45%</t>
  </si>
  <si>
    <t>0.83%</t>
  </si>
  <si>
    <t>6.15%</t>
  </si>
  <si>
    <t>-5.00%</t>
  </si>
  <si>
    <t>2.27%</t>
  </si>
  <si>
    <t>6.18%</t>
  </si>
  <si>
    <t>-4.00%</t>
  </si>
  <si>
    <t>0.26%</t>
  </si>
  <si>
    <t>0.86%</t>
  </si>
  <si>
    <t>0.43%</t>
  </si>
  <si>
    <t>0.17%</t>
  </si>
  <si>
    <t>-0.81%</t>
  </si>
  <si>
    <t>1.07%</t>
  </si>
  <si>
    <t>3.33%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</si>
  <si>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</si>
  <si>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</si>
  <si>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</si>
  <si>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</si>
  <si>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</si>
  <si>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</si>
  <si>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</si>
  <si>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</si>
  <si>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</si>
  <si>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پاسارگاد هفت تیر</t>
  </si>
  <si>
    <t>207-8100-16111111-1</t>
  </si>
  <si>
    <t>سپرده کوتاه مدت</t>
  </si>
  <si>
    <t>1401/03/02</t>
  </si>
  <si>
    <t xml:space="preserve">بانک خاورمیانه ظفر </t>
  </si>
  <si>
    <t>100910810707074692</t>
  </si>
  <si>
    <t>1401/06/14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</si>
  <si>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</si>
  <si>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</si>
  <si>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</si>
  <si>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</si>
  <si>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</si>
  <si>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</si>
  <si>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</si>
  <si>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</si>
  <si>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</si>
  <si>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</si>
  <si>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بهای فروش</t>
  </si>
  <si>
    <t>ارزش دفتری</t>
  </si>
  <si>
    <t>سود و زیان ناشی از تغییر قیمت</t>
  </si>
  <si>
    <t>سود و زیان ناشی از فروش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</si>
  <si>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</si>
  <si>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</si>
  <si>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</si>
  <si>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</si>
  <si>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</si>
  <si>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</si>
  <si>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</si>
  <si>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</si>
  <si>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</si>
  <si>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</si>
  <si>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</si>
  <si>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سرمایه‌گذاری در اوراق بهادار</t>
  </si>
  <si>
    <t>درآمد سپرده بانکی</t>
  </si>
  <si>
    <t>جلوگیری از نوسانات ناگهانی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</si>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</sst>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2"/>
      <name val="B Nazanin"/>
    </font>
    <font>
      <sz val="11"/>
      <name val="Calibri"/>
    </font>
    <font>
      <sz val="14"/>
      <name val="B Mitra"/>
      <charset val="178"/>
    </font>
    <font>
      <b/>
      <sz val="14"/>
      <color rgb="FF000000"/>
      <name val="B Mitra"/>
      <charset val="178"/>
    </font>
    <font>
      <b/>
      <sz val="14"/>
      <name val="B Mitra"/>
      <charset val="178"/>
    </font>
    <font>
      <sz val="18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3" fontId="3" fillId="0" borderId="4" xfId="0" applyNumberFormat="1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4" xfId="1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591568</xdr:colOff>
      <xdr:row>40</xdr:row>
      <xdr:rowOff>1064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5A3608-F614-E7CB-2154-3FAF82BA7F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389232" y="0"/>
          <a:ext cx="7297168" cy="7621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CBF1F-65CE-4EC7-84EC-AEB03735135B}">
  <dimension ref="A1"/>
  <sheetViews>
    <sheetView rightToLeft="1" workbookViewId="0">
      <selection activeCell="Q16" sqref="Q16"/>
    </sheetView>
  </sheetViews>
  <sheetFormatPr defaultRowHeight="1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V11"/>
  <sheetViews>
    <sheetView rightToLeft="1" workbookViewId="0">
      <selection activeCell="K11" sqref="K11"/>
    </sheetView>
  </sheetViews>
  <sheetFormatPr defaultColWidth="9" defaultRowHeight="21.75"/>
  <cols>
    <col min="1" max="1" width="22.28515625" style="3" bestFit="1" customWidth="1"/>
    <col min="2" max="2" width="1.28515625" style="3" customWidth="1"/>
    <col min="3" max="3" width="23.140625" style="3" bestFit="1" customWidth="1"/>
    <col min="4" max="4" width="1.140625" style="3" customWidth="1"/>
    <col min="5" max="5" width="31.5703125" style="3" bestFit="1" customWidth="1"/>
    <col min="6" max="6" width="1.42578125" style="3" customWidth="1"/>
    <col min="7" max="7" width="27.42578125" style="3" bestFit="1" customWidth="1"/>
    <col min="8" max="8" width="1" style="3" customWidth="1"/>
    <col min="9" max="9" width="31.5703125" style="3" bestFit="1" customWidth="1"/>
    <col min="10" max="10" width="1.28515625" style="3" customWidth="1"/>
    <col min="11" max="11" width="27.42578125" style="3" bestFit="1" customWidth="1"/>
    <col min="12" max="21" width="9" style="3"/>
    <col min="22" max="22" width="9" style="1"/>
    <col min="23" max="16384" width="9" style="3"/>
  </cols>
  <sheetData>
    <row r="2" spans="1:11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2.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6" spans="1:11" ht="22.5">
      <c r="A6" s="13" t="s">
        <v>205</v>
      </c>
      <c r="B6" s="13" t="s">
        <v>205</v>
      </c>
      <c r="C6" s="13" t="s">
        <v>205</v>
      </c>
      <c r="E6" s="13" t="s">
        <v>188</v>
      </c>
      <c r="F6" s="13" t="s">
        <v>188</v>
      </c>
      <c r="G6" s="13" t="s">
        <v>188</v>
      </c>
      <c r="I6" s="13" t="s">
        <v>189</v>
      </c>
      <c r="J6" s="13" t="s">
        <v>189</v>
      </c>
      <c r="K6" s="13" t="s">
        <v>189</v>
      </c>
    </row>
    <row r="7" spans="1:11" ht="22.5">
      <c r="A7" s="10" t="s">
        <v>206</v>
      </c>
      <c r="C7" s="10" t="s">
        <v>173</v>
      </c>
      <c r="E7" s="10" t="s">
        <v>207</v>
      </c>
      <c r="G7" s="10" t="s">
        <v>208</v>
      </c>
      <c r="I7" s="10" t="s">
        <v>207</v>
      </c>
      <c r="K7" s="10" t="s">
        <v>208</v>
      </c>
    </row>
    <row r="8" spans="1:11" ht="22.5">
      <c r="A8" s="5" t="s">
        <v>179</v>
      </c>
      <c r="C8" s="3" t="s">
        <v>180</v>
      </c>
      <c r="E8" s="4">
        <v>69253</v>
      </c>
      <c r="G8" s="7">
        <f>E8/$E$10</f>
        <v>6.9288752996546216E-2</v>
      </c>
      <c r="I8" s="4">
        <v>9319023</v>
      </c>
      <c r="K8" s="7">
        <f>I8/$I$10</f>
        <v>0.90923915047865922</v>
      </c>
    </row>
    <row r="9" spans="1:11" ht="22.5">
      <c r="A9" s="5" t="s">
        <v>183</v>
      </c>
      <c r="C9" s="3" t="s">
        <v>184</v>
      </c>
      <c r="E9" s="4">
        <v>930231</v>
      </c>
      <c r="G9" s="7">
        <f>E9/$E$10</f>
        <v>0.93071124700345376</v>
      </c>
      <c r="I9" s="4">
        <v>930231</v>
      </c>
      <c r="K9" s="7">
        <f>I9/$I$10</f>
        <v>9.0760849521340767E-2</v>
      </c>
    </row>
    <row r="10" spans="1:11" ht="22.5" thickBot="1">
      <c r="E10" s="6">
        <f>SUM(E8:E9)</f>
        <v>999484</v>
      </c>
      <c r="G10" s="9">
        <f>SUM(G8:G9)</f>
        <v>1</v>
      </c>
      <c r="I10" s="6">
        <f>SUM(I8:I9)</f>
        <v>10249254</v>
      </c>
      <c r="K10" s="9">
        <f>SUM(K8:K9)</f>
        <v>1</v>
      </c>
    </row>
    <row r="11" spans="1:11" ht="22.5" thickTop="1"/>
  </sheetData>
  <mergeCells count="12">
    <mergeCell ref="A2:K2"/>
    <mergeCell ref="A3:K3"/>
    <mergeCell ref="A4:K4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  <ignoredErrors>
    <ignoredError sqref="C9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V10"/>
  <sheetViews>
    <sheetView rightToLeft="1" workbookViewId="0">
      <selection activeCell="R11" sqref="R11"/>
    </sheetView>
  </sheetViews>
  <sheetFormatPr defaultColWidth="9" defaultRowHeight="21.75"/>
  <cols>
    <col min="1" max="1" width="40.7109375" style="3" bestFit="1" customWidth="1"/>
    <col min="2" max="2" width="1" style="3" customWidth="1"/>
    <col min="3" max="3" width="7.85546875" style="3" bestFit="1" customWidth="1"/>
    <col min="4" max="4" width="0.7109375" style="3" customWidth="1"/>
    <col min="5" max="5" width="18.7109375" style="3" bestFit="1" customWidth="1"/>
    <col min="6" max="21" width="9" style="3"/>
    <col min="22" max="22" width="9" style="1"/>
    <col min="23" max="16384" width="9" style="3"/>
  </cols>
  <sheetData>
    <row r="2" spans="1:5" ht="22.5">
      <c r="A2" s="14" t="s">
        <v>0</v>
      </c>
      <c r="B2" s="14"/>
      <c r="C2" s="14"/>
      <c r="D2" s="14"/>
      <c r="E2" s="14"/>
    </row>
    <row r="3" spans="1:5" ht="22.5">
      <c r="A3" s="14" t="s">
        <v>186</v>
      </c>
      <c r="B3" s="14"/>
      <c r="C3" s="14"/>
      <c r="D3" s="14"/>
      <c r="E3" s="14"/>
    </row>
    <row r="4" spans="1:5" ht="22.5">
      <c r="A4" s="14" t="s">
        <v>2</v>
      </c>
      <c r="B4" s="14"/>
      <c r="C4" s="14"/>
      <c r="D4" s="14"/>
      <c r="E4" s="14"/>
    </row>
    <row r="5" spans="1:5" ht="22.5">
      <c r="E5" s="2" t="s">
        <v>214</v>
      </c>
    </row>
    <row r="6" spans="1:5" ht="22.5">
      <c r="A6" s="14" t="s">
        <v>209</v>
      </c>
      <c r="C6" s="13" t="s">
        <v>188</v>
      </c>
      <c r="E6" s="13" t="s">
        <v>215</v>
      </c>
    </row>
    <row r="7" spans="1:5" ht="22.5">
      <c r="A7" s="13" t="s">
        <v>209</v>
      </c>
      <c r="C7" s="10" t="s">
        <v>176</v>
      </c>
      <c r="E7" s="10" t="s">
        <v>176</v>
      </c>
    </row>
    <row r="8" spans="1:5" ht="22.5">
      <c r="A8" s="5" t="s">
        <v>209</v>
      </c>
      <c r="C8" s="4">
        <v>0</v>
      </c>
      <c r="E8" s="4">
        <v>516000</v>
      </c>
    </row>
    <row r="9" spans="1:5" ht="23.25" thickBot="1">
      <c r="A9" s="5" t="s">
        <v>195</v>
      </c>
      <c r="C9" s="6">
        <v>0</v>
      </c>
      <c r="E9" s="6">
        <v>516000</v>
      </c>
    </row>
    <row r="10" spans="1:5" ht="22.5" thickTop="1"/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49"/>
  <sheetViews>
    <sheetView rightToLeft="1" topLeftCell="H34" workbookViewId="0">
      <selection activeCell="AE51" sqref="AE51"/>
    </sheetView>
  </sheetViews>
  <sheetFormatPr defaultColWidth="9" defaultRowHeight="21.75"/>
  <cols>
    <col min="1" max="1" width="37.7109375" style="3" bestFit="1" customWidth="1"/>
    <col min="2" max="2" width="1.5703125" style="3" customWidth="1"/>
    <col min="3" max="3" width="21.85546875" style="3" bestFit="1" customWidth="1"/>
    <col min="4" max="4" width="1" style="3" customWidth="1"/>
    <col min="5" max="5" width="19.28515625" style="3" bestFit="1" customWidth="1"/>
    <col min="6" max="6" width="1.5703125" style="3" customWidth="1"/>
    <col min="7" max="7" width="12.28515625" style="3" bestFit="1" customWidth="1"/>
    <col min="8" max="8" width="1.140625" style="3" customWidth="1"/>
    <col min="9" max="9" width="15" style="3" bestFit="1" customWidth="1"/>
    <col min="10" max="10" width="1" style="3" customWidth="1"/>
    <col min="11" max="11" width="9.28515625" style="3" bestFit="1" customWidth="1"/>
    <col min="12" max="12" width="1.140625" style="3" customWidth="1"/>
    <col min="13" max="13" width="9.28515625" style="3" bestFit="1" customWidth="1"/>
    <col min="14" max="14" width="1.42578125" style="3" customWidth="1"/>
    <col min="15" max="15" width="10.140625" style="3" bestFit="1" customWidth="1"/>
    <col min="16" max="16" width="1" style="3" customWidth="1"/>
    <col min="17" max="17" width="19.5703125" style="3" bestFit="1" customWidth="1"/>
    <col min="18" max="18" width="1.140625" style="3" customWidth="1"/>
    <col min="19" max="19" width="19.5703125" style="3" bestFit="1" customWidth="1"/>
    <col min="20" max="20" width="1.140625" style="3" customWidth="1"/>
    <col min="21" max="21" width="10.140625" style="3" bestFit="1" customWidth="1"/>
    <col min="22" max="22" width="1" style="1" customWidth="1"/>
    <col min="23" max="23" width="18.42578125" style="3" bestFit="1" customWidth="1"/>
    <col min="24" max="24" width="0.85546875" style="3" customWidth="1"/>
    <col min="25" max="25" width="10.140625" style="3" bestFit="1" customWidth="1"/>
    <col min="26" max="26" width="1.140625" style="3" customWidth="1"/>
    <col min="27" max="27" width="18.42578125" style="3" bestFit="1" customWidth="1"/>
    <col min="28" max="28" width="0.85546875" style="3" customWidth="1"/>
    <col min="29" max="29" width="10.140625" style="3" bestFit="1" customWidth="1"/>
    <col min="30" max="30" width="1" style="3" customWidth="1"/>
    <col min="31" max="31" width="18.5703125" style="3" bestFit="1" customWidth="1"/>
    <col min="32" max="32" width="1.140625" style="3" customWidth="1"/>
    <col min="33" max="33" width="19.5703125" style="3" bestFit="1" customWidth="1"/>
    <col min="34" max="34" width="1.28515625" style="3" customWidth="1"/>
    <col min="35" max="35" width="19.85546875" style="3" bestFit="1" customWidth="1"/>
    <col min="36" max="36" width="1.140625" style="3" customWidth="1"/>
    <col min="37" max="37" width="30" style="3" bestFit="1" customWidth="1"/>
    <col min="38" max="16384" width="9" style="3"/>
  </cols>
  <sheetData>
    <row r="2" spans="1:3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37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3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6" spans="1:37" ht="27.75">
      <c r="A6" s="13" t="s">
        <v>15</v>
      </c>
      <c r="B6" s="13" t="s">
        <v>15</v>
      </c>
      <c r="C6" s="13" t="s">
        <v>15</v>
      </c>
      <c r="D6" s="13" t="s">
        <v>15</v>
      </c>
      <c r="E6" s="13" t="s">
        <v>15</v>
      </c>
      <c r="F6" s="13" t="s">
        <v>15</v>
      </c>
      <c r="G6" s="13" t="s">
        <v>15</v>
      </c>
      <c r="H6" s="13" t="s">
        <v>15</v>
      </c>
      <c r="I6" s="13" t="s">
        <v>15</v>
      </c>
      <c r="J6" s="13" t="s">
        <v>15</v>
      </c>
      <c r="K6" s="13" t="s">
        <v>15</v>
      </c>
      <c r="L6" s="13" t="s">
        <v>15</v>
      </c>
      <c r="M6" s="13" t="s">
        <v>15</v>
      </c>
      <c r="O6" s="13" t="s">
        <v>4</v>
      </c>
      <c r="P6" s="13" t="s">
        <v>4</v>
      </c>
      <c r="Q6" s="13" t="s">
        <v>4</v>
      </c>
      <c r="R6" s="13" t="s">
        <v>4</v>
      </c>
      <c r="S6" s="13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3" t="s">
        <v>6</v>
      </c>
      <c r="AD6" s="13" t="s">
        <v>6</v>
      </c>
      <c r="AE6" s="13" t="s">
        <v>6</v>
      </c>
      <c r="AF6" s="13" t="s">
        <v>6</v>
      </c>
      <c r="AG6" s="13" t="s">
        <v>6</v>
      </c>
      <c r="AH6" s="13" t="s">
        <v>6</v>
      </c>
      <c r="AI6" s="13" t="s">
        <v>6</v>
      </c>
      <c r="AJ6" s="13" t="s">
        <v>6</v>
      </c>
      <c r="AK6" s="13" t="s">
        <v>6</v>
      </c>
    </row>
    <row r="7" spans="1:37" ht="27.75">
      <c r="A7" s="14" t="s">
        <v>16</v>
      </c>
      <c r="C7" s="12" t="s">
        <v>17</v>
      </c>
      <c r="E7" s="12" t="s">
        <v>18</v>
      </c>
      <c r="G7" s="12" t="s">
        <v>19</v>
      </c>
      <c r="I7" s="12" t="s">
        <v>20</v>
      </c>
      <c r="K7" s="12" t="s">
        <v>21</v>
      </c>
      <c r="M7" s="12" t="s">
        <v>14</v>
      </c>
      <c r="O7" s="12" t="s">
        <v>7</v>
      </c>
      <c r="Q7" s="12" t="s">
        <v>8</v>
      </c>
      <c r="S7" s="12" t="s">
        <v>9</v>
      </c>
      <c r="U7" s="11" t="s">
        <v>10</v>
      </c>
      <c r="V7" s="11" t="s">
        <v>10</v>
      </c>
      <c r="W7" s="11" t="s">
        <v>10</v>
      </c>
      <c r="Y7" s="10" t="s">
        <v>11</v>
      </c>
      <c r="Z7" s="10" t="s">
        <v>11</v>
      </c>
      <c r="AA7" s="10" t="s">
        <v>11</v>
      </c>
      <c r="AC7" s="12" t="s">
        <v>7</v>
      </c>
      <c r="AE7" s="12" t="s">
        <v>22</v>
      </c>
      <c r="AG7" s="12" t="s">
        <v>8</v>
      </c>
      <c r="AI7" s="12" t="s">
        <v>9</v>
      </c>
      <c r="AK7" s="12" t="s">
        <v>12</v>
      </c>
    </row>
    <row r="8" spans="1:37" ht="22.5">
      <c r="A8" s="13" t="s">
        <v>16</v>
      </c>
      <c r="C8" s="13" t="s">
        <v>17</v>
      </c>
      <c r="E8" s="13" t="s">
        <v>18</v>
      </c>
      <c r="G8" s="13" t="s">
        <v>19</v>
      </c>
      <c r="I8" s="13" t="s">
        <v>20</v>
      </c>
      <c r="K8" s="13" t="s">
        <v>21</v>
      </c>
      <c r="M8" s="13" t="s">
        <v>14</v>
      </c>
      <c r="O8" s="13" t="s">
        <v>7</v>
      </c>
      <c r="Q8" s="13" t="s">
        <v>8</v>
      </c>
      <c r="S8" s="13" t="s">
        <v>9</v>
      </c>
      <c r="U8" s="10" t="s">
        <v>7</v>
      </c>
      <c r="W8" s="10" t="s">
        <v>8</v>
      </c>
      <c r="Y8" s="10" t="s">
        <v>7</v>
      </c>
      <c r="AA8" s="10" t="s">
        <v>13</v>
      </c>
      <c r="AC8" s="13" t="s">
        <v>7</v>
      </c>
      <c r="AE8" s="13" t="s">
        <v>22</v>
      </c>
      <c r="AG8" s="13" t="s">
        <v>8</v>
      </c>
      <c r="AI8" s="13" t="s">
        <v>9</v>
      </c>
      <c r="AK8" s="13" t="s">
        <v>12</v>
      </c>
    </row>
    <row r="9" spans="1:37">
      <c r="A9" s="3" t="s">
        <v>23</v>
      </c>
      <c r="C9" s="3" t="s">
        <v>24</v>
      </c>
      <c r="E9" s="3" t="s">
        <v>24</v>
      </c>
      <c r="G9" s="3" t="s">
        <v>25</v>
      </c>
      <c r="I9" s="3" t="s">
        <v>26</v>
      </c>
      <c r="K9" s="4">
        <v>0</v>
      </c>
      <c r="M9" s="4">
        <v>0</v>
      </c>
      <c r="O9" s="4">
        <v>520956</v>
      </c>
      <c r="Q9" s="4">
        <v>315107461954</v>
      </c>
      <c r="S9" s="4">
        <v>327227103286</v>
      </c>
      <c r="U9" s="4">
        <v>141500</v>
      </c>
      <c r="W9" s="4">
        <v>86116961351</v>
      </c>
      <c r="Y9" s="4">
        <v>0</v>
      </c>
      <c r="AA9" s="4">
        <v>0</v>
      </c>
      <c r="AC9" s="4">
        <v>662456</v>
      </c>
      <c r="AE9" s="4">
        <v>639908</v>
      </c>
      <c r="AG9" s="4">
        <v>401224423305</v>
      </c>
      <c r="AI9" s="4">
        <v>423879124083</v>
      </c>
      <c r="AK9" s="7">
        <v>2.8089324354946068E-2</v>
      </c>
    </row>
    <row r="10" spans="1:37">
      <c r="A10" s="3" t="s">
        <v>27</v>
      </c>
      <c r="C10" s="3" t="s">
        <v>24</v>
      </c>
      <c r="E10" s="3" t="s">
        <v>24</v>
      </c>
      <c r="G10" s="3" t="s">
        <v>28</v>
      </c>
      <c r="I10" s="3" t="s">
        <v>29</v>
      </c>
      <c r="K10" s="4">
        <v>0</v>
      </c>
      <c r="M10" s="4">
        <v>0</v>
      </c>
      <c r="O10" s="4">
        <v>235000</v>
      </c>
      <c r="Q10" s="4">
        <v>144508456799</v>
      </c>
      <c r="S10" s="4">
        <v>148809922378</v>
      </c>
      <c r="U10" s="4">
        <v>143200</v>
      </c>
      <c r="W10" s="4">
        <v>87842819445</v>
      </c>
      <c r="Y10" s="4">
        <v>0</v>
      </c>
      <c r="AA10" s="4">
        <v>0</v>
      </c>
      <c r="AC10" s="4">
        <v>378200</v>
      </c>
      <c r="AE10" s="4">
        <v>645110</v>
      </c>
      <c r="AG10" s="4">
        <v>232351276244</v>
      </c>
      <c r="AI10" s="4">
        <v>243962075474</v>
      </c>
      <c r="AK10" s="7">
        <v>1.6166707627132827E-2</v>
      </c>
    </row>
    <row r="11" spans="1:37">
      <c r="A11" s="3" t="s">
        <v>30</v>
      </c>
      <c r="C11" s="3" t="s">
        <v>24</v>
      </c>
      <c r="E11" s="3" t="s">
        <v>24</v>
      </c>
      <c r="G11" s="3" t="s">
        <v>31</v>
      </c>
      <c r="I11" s="3" t="s">
        <v>32</v>
      </c>
      <c r="K11" s="4">
        <v>0</v>
      </c>
      <c r="M11" s="4">
        <v>0</v>
      </c>
      <c r="O11" s="4">
        <v>796013</v>
      </c>
      <c r="Q11" s="4">
        <v>628397810257</v>
      </c>
      <c r="S11" s="4">
        <v>652253462899</v>
      </c>
      <c r="U11" s="4">
        <v>2300</v>
      </c>
      <c r="W11" s="4">
        <v>1853481309</v>
      </c>
      <c r="Y11" s="4">
        <v>0</v>
      </c>
      <c r="AA11" s="4">
        <v>0</v>
      </c>
      <c r="AC11" s="4">
        <v>798313</v>
      </c>
      <c r="AE11" s="4">
        <v>834918</v>
      </c>
      <c r="AG11" s="4">
        <v>630251291566</v>
      </c>
      <c r="AI11" s="4">
        <v>666475306538</v>
      </c>
      <c r="AK11" s="7">
        <v>4.4165517941955196E-2</v>
      </c>
    </row>
    <row r="12" spans="1:37">
      <c r="A12" s="3" t="s">
        <v>33</v>
      </c>
      <c r="C12" s="3" t="s">
        <v>24</v>
      </c>
      <c r="E12" s="3" t="s">
        <v>24</v>
      </c>
      <c r="G12" s="3" t="s">
        <v>34</v>
      </c>
      <c r="I12" s="3" t="s">
        <v>35</v>
      </c>
      <c r="K12" s="4">
        <v>0</v>
      </c>
      <c r="M12" s="4">
        <v>0</v>
      </c>
      <c r="O12" s="4">
        <v>1064979</v>
      </c>
      <c r="Q12" s="4">
        <v>823529034956</v>
      </c>
      <c r="S12" s="4">
        <v>858109552063</v>
      </c>
      <c r="U12" s="4">
        <v>28800</v>
      </c>
      <c r="W12" s="4">
        <v>22791769738</v>
      </c>
      <c r="Y12" s="4">
        <v>0</v>
      </c>
      <c r="AA12" s="4">
        <v>0</v>
      </c>
      <c r="AC12" s="4">
        <v>1093779</v>
      </c>
      <c r="AE12" s="4">
        <v>821002</v>
      </c>
      <c r="AG12" s="4">
        <v>846320804694</v>
      </c>
      <c r="AI12" s="4">
        <v>897926701984</v>
      </c>
      <c r="AK12" s="7">
        <v>5.9503176603848996E-2</v>
      </c>
    </row>
    <row r="13" spans="1:37">
      <c r="A13" s="3" t="s">
        <v>36</v>
      </c>
      <c r="C13" s="3" t="s">
        <v>24</v>
      </c>
      <c r="E13" s="3" t="s">
        <v>24</v>
      </c>
      <c r="G13" s="3" t="s">
        <v>37</v>
      </c>
      <c r="I13" s="3" t="s">
        <v>38</v>
      </c>
      <c r="K13" s="4">
        <v>0</v>
      </c>
      <c r="M13" s="4">
        <v>0</v>
      </c>
      <c r="O13" s="4">
        <v>168362</v>
      </c>
      <c r="Q13" s="4">
        <v>129124764340</v>
      </c>
      <c r="S13" s="4">
        <v>133921758687</v>
      </c>
      <c r="U13" s="4">
        <v>346300</v>
      </c>
      <c r="W13" s="4">
        <v>266018774355</v>
      </c>
      <c r="Y13" s="4">
        <v>0</v>
      </c>
      <c r="AA13" s="4">
        <v>0</v>
      </c>
      <c r="AC13" s="4">
        <v>514662</v>
      </c>
      <c r="AE13" s="4">
        <v>809521</v>
      </c>
      <c r="AG13" s="4">
        <v>395143538695</v>
      </c>
      <c r="AI13" s="4">
        <v>416598087288</v>
      </c>
      <c r="AK13" s="7">
        <v>2.760682971778388E-2</v>
      </c>
    </row>
    <row r="14" spans="1:37">
      <c r="A14" s="3" t="s">
        <v>39</v>
      </c>
      <c r="C14" s="3" t="s">
        <v>24</v>
      </c>
      <c r="E14" s="3" t="s">
        <v>24</v>
      </c>
      <c r="G14" s="3" t="s">
        <v>40</v>
      </c>
      <c r="I14" s="3" t="s">
        <v>41</v>
      </c>
      <c r="K14" s="4">
        <v>0</v>
      </c>
      <c r="M14" s="4">
        <v>0</v>
      </c>
      <c r="O14" s="4">
        <v>844396</v>
      </c>
      <c r="Q14" s="4">
        <v>532056376539</v>
      </c>
      <c r="S14" s="4">
        <v>556780129745</v>
      </c>
      <c r="U14" s="4">
        <v>53600</v>
      </c>
      <c r="W14" s="4">
        <v>34404569112</v>
      </c>
      <c r="Y14" s="4">
        <v>0</v>
      </c>
      <c r="AA14" s="4">
        <v>0</v>
      </c>
      <c r="AC14" s="4">
        <v>897996</v>
      </c>
      <c r="AE14" s="4">
        <v>671749</v>
      </c>
      <c r="AG14" s="4">
        <v>566460945651</v>
      </c>
      <c r="AI14" s="4">
        <v>603182793187</v>
      </c>
      <c r="AK14" s="7">
        <v>3.9971294080135868E-2</v>
      </c>
    </row>
    <row r="15" spans="1:37">
      <c r="A15" s="3" t="s">
        <v>42</v>
      </c>
      <c r="C15" s="3" t="s">
        <v>24</v>
      </c>
      <c r="E15" s="3" t="s">
        <v>24</v>
      </c>
      <c r="G15" s="3" t="s">
        <v>43</v>
      </c>
      <c r="I15" s="3" t="s">
        <v>44</v>
      </c>
      <c r="K15" s="4">
        <v>0</v>
      </c>
      <c r="M15" s="4">
        <v>0</v>
      </c>
      <c r="O15" s="4">
        <v>57900</v>
      </c>
      <c r="Q15" s="4">
        <v>46694115148</v>
      </c>
      <c r="S15" s="4">
        <v>48066767429</v>
      </c>
      <c r="U15" s="4">
        <v>23800</v>
      </c>
      <c r="W15" s="4">
        <v>19191641244</v>
      </c>
      <c r="Y15" s="4">
        <v>0</v>
      </c>
      <c r="AA15" s="4">
        <v>0</v>
      </c>
      <c r="AC15" s="4">
        <v>81700</v>
      </c>
      <c r="AE15" s="4">
        <v>844897</v>
      </c>
      <c r="AG15" s="4">
        <v>65885756392</v>
      </c>
      <c r="AI15" s="4">
        <v>69022884396</v>
      </c>
      <c r="AK15" s="7">
        <v>4.5739600691765865E-3</v>
      </c>
    </row>
    <row r="16" spans="1:37">
      <c r="A16" s="3" t="s">
        <v>45</v>
      </c>
      <c r="C16" s="3" t="s">
        <v>24</v>
      </c>
      <c r="E16" s="3" t="s">
        <v>24</v>
      </c>
      <c r="G16" s="3" t="s">
        <v>46</v>
      </c>
      <c r="I16" s="3" t="s">
        <v>35</v>
      </c>
      <c r="K16" s="4">
        <v>0</v>
      </c>
      <c r="M16" s="4">
        <v>0</v>
      </c>
      <c r="O16" s="4">
        <v>161600</v>
      </c>
      <c r="Q16" s="4">
        <v>126129728643</v>
      </c>
      <c r="S16" s="4">
        <v>132039593613</v>
      </c>
      <c r="U16" s="4">
        <v>20900</v>
      </c>
      <c r="W16" s="4">
        <v>16557262392</v>
      </c>
      <c r="Y16" s="4">
        <v>0</v>
      </c>
      <c r="AA16" s="4">
        <v>0</v>
      </c>
      <c r="AC16" s="4">
        <v>182500</v>
      </c>
      <c r="AE16" s="4">
        <v>831536</v>
      </c>
      <c r="AG16" s="4">
        <v>142686991035</v>
      </c>
      <c r="AI16" s="4">
        <v>151743828166</v>
      </c>
      <c r="AK16" s="7">
        <v>1.0055653524898187E-2</v>
      </c>
    </row>
    <row r="17" spans="1:37">
      <c r="A17" s="3" t="s">
        <v>47</v>
      </c>
      <c r="C17" s="3" t="s">
        <v>24</v>
      </c>
      <c r="E17" s="3" t="s">
        <v>24</v>
      </c>
      <c r="G17" s="3" t="s">
        <v>40</v>
      </c>
      <c r="I17" s="3" t="s">
        <v>48</v>
      </c>
      <c r="K17" s="4">
        <v>0</v>
      </c>
      <c r="M17" s="4">
        <v>0</v>
      </c>
      <c r="O17" s="4">
        <v>563600</v>
      </c>
      <c r="Q17" s="4">
        <v>346799453829</v>
      </c>
      <c r="S17" s="4">
        <v>358337171107</v>
      </c>
      <c r="U17" s="4">
        <v>137100</v>
      </c>
      <c r="W17" s="4">
        <v>84442100076</v>
      </c>
      <c r="Y17" s="4">
        <v>0</v>
      </c>
      <c r="AA17" s="4">
        <v>0</v>
      </c>
      <c r="AC17" s="4">
        <v>700700</v>
      </c>
      <c r="AE17" s="4">
        <v>647725</v>
      </c>
      <c r="AG17" s="4">
        <v>431241553905</v>
      </c>
      <c r="AI17" s="4">
        <v>453826368778</v>
      </c>
      <c r="AK17" s="7">
        <v>3.0073847352143912E-2</v>
      </c>
    </row>
    <row r="18" spans="1:37">
      <c r="A18" s="3" t="s">
        <v>50</v>
      </c>
      <c r="C18" s="3" t="s">
        <v>24</v>
      </c>
      <c r="E18" s="3" t="s">
        <v>24</v>
      </c>
      <c r="G18" s="3" t="s">
        <v>51</v>
      </c>
      <c r="I18" s="3" t="s">
        <v>52</v>
      </c>
      <c r="K18" s="4">
        <v>0</v>
      </c>
      <c r="M18" s="4">
        <v>0</v>
      </c>
      <c r="O18" s="4">
        <v>200000</v>
      </c>
      <c r="Q18" s="4">
        <v>191409731250</v>
      </c>
      <c r="S18" s="4">
        <v>194007205822</v>
      </c>
      <c r="U18" s="4">
        <v>0</v>
      </c>
      <c r="W18" s="4">
        <v>0</v>
      </c>
      <c r="Y18" s="4">
        <v>0</v>
      </c>
      <c r="AA18" s="4">
        <v>0</v>
      </c>
      <c r="AC18" s="4">
        <v>200000</v>
      </c>
      <c r="AE18" s="4">
        <v>987819</v>
      </c>
      <c r="AG18" s="4">
        <v>191409731250</v>
      </c>
      <c r="AI18" s="4">
        <v>197548812334</v>
      </c>
      <c r="AK18" s="7">
        <v>1.3091026073974667E-2</v>
      </c>
    </row>
    <row r="19" spans="1:37">
      <c r="A19" s="3" t="s">
        <v>53</v>
      </c>
      <c r="C19" s="3" t="s">
        <v>24</v>
      </c>
      <c r="E19" s="3" t="s">
        <v>24</v>
      </c>
      <c r="G19" s="3" t="s">
        <v>40</v>
      </c>
      <c r="I19" s="3" t="s">
        <v>54</v>
      </c>
      <c r="K19" s="4">
        <v>0</v>
      </c>
      <c r="M19" s="4">
        <v>0</v>
      </c>
      <c r="O19" s="4">
        <v>464500</v>
      </c>
      <c r="Q19" s="4">
        <v>321202059996</v>
      </c>
      <c r="S19" s="4">
        <v>329438225419</v>
      </c>
      <c r="U19" s="4">
        <v>28900</v>
      </c>
      <c r="W19" s="4">
        <v>20106680997</v>
      </c>
      <c r="Y19" s="4">
        <v>0</v>
      </c>
      <c r="AA19" s="4">
        <v>0</v>
      </c>
      <c r="AC19" s="4">
        <v>493400</v>
      </c>
      <c r="AE19" s="4">
        <v>722533</v>
      </c>
      <c r="AG19" s="4">
        <v>341308740993</v>
      </c>
      <c r="AI19" s="4">
        <v>356470910851</v>
      </c>
      <c r="AK19" s="7">
        <v>2.3622364181436182E-2</v>
      </c>
    </row>
    <row r="20" spans="1:37">
      <c r="A20" s="3" t="s">
        <v>55</v>
      </c>
      <c r="C20" s="3" t="s">
        <v>24</v>
      </c>
      <c r="E20" s="3" t="s">
        <v>24</v>
      </c>
      <c r="G20" s="3" t="s">
        <v>56</v>
      </c>
      <c r="I20" s="3" t="s">
        <v>57</v>
      </c>
      <c r="K20" s="4">
        <v>0</v>
      </c>
      <c r="M20" s="4">
        <v>0</v>
      </c>
      <c r="O20" s="4">
        <v>288110</v>
      </c>
      <c r="Q20" s="4">
        <v>265955736989</v>
      </c>
      <c r="S20" s="4">
        <v>276745429631</v>
      </c>
      <c r="U20" s="4">
        <v>136100</v>
      </c>
      <c r="W20" s="4">
        <v>130670962898</v>
      </c>
      <c r="Y20" s="4">
        <v>0</v>
      </c>
      <c r="AA20" s="4">
        <v>0</v>
      </c>
      <c r="AC20" s="4">
        <v>424210</v>
      </c>
      <c r="AE20" s="4">
        <v>978691</v>
      </c>
      <c r="AG20" s="4">
        <v>396626699887</v>
      </c>
      <c r="AI20" s="4">
        <v>415138870301</v>
      </c>
      <c r="AK20" s="7">
        <v>2.7510131350435025E-2</v>
      </c>
    </row>
    <row r="21" spans="1:37">
      <c r="A21" s="3" t="s">
        <v>58</v>
      </c>
      <c r="C21" s="3" t="s">
        <v>24</v>
      </c>
      <c r="E21" s="3" t="s">
        <v>24</v>
      </c>
      <c r="G21" s="3" t="s">
        <v>59</v>
      </c>
      <c r="I21" s="3" t="s">
        <v>60</v>
      </c>
      <c r="K21" s="4">
        <v>0</v>
      </c>
      <c r="M21" s="4">
        <v>0</v>
      </c>
      <c r="O21" s="4">
        <v>754987</v>
      </c>
      <c r="Q21" s="4">
        <v>503941210403</v>
      </c>
      <c r="S21" s="4">
        <v>524319628715</v>
      </c>
      <c r="U21" s="4">
        <v>75400</v>
      </c>
      <c r="W21" s="4">
        <v>51247376292</v>
      </c>
      <c r="Y21" s="4">
        <v>0</v>
      </c>
      <c r="AA21" s="4">
        <v>0</v>
      </c>
      <c r="AC21" s="4">
        <v>830387</v>
      </c>
      <c r="AE21" s="4">
        <v>707527</v>
      </c>
      <c r="AG21" s="4">
        <v>555188586695</v>
      </c>
      <c r="AI21" s="4">
        <v>587477146671</v>
      </c>
      <c r="AK21" s="7">
        <v>3.893052331760672E-2</v>
      </c>
    </row>
    <row r="22" spans="1:37">
      <c r="A22" s="3" t="s">
        <v>61</v>
      </c>
      <c r="C22" s="3" t="s">
        <v>24</v>
      </c>
      <c r="E22" s="3" t="s">
        <v>24</v>
      </c>
      <c r="G22" s="3" t="s">
        <v>62</v>
      </c>
      <c r="I22" s="3" t="s">
        <v>63</v>
      </c>
      <c r="K22" s="4">
        <v>0</v>
      </c>
      <c r="M22" s="4">
        <v>0</v>
      </c>
      <c r="O22" s="4">
        <v>162200</v>
      </c>
      <c r="Q22" s="4">
        <v>150077379504</v>
      </c>
      <c r="S22" s="4">
        <v>152010358326</v>
      </c>
      <c r="U22" s="4">
        <v>391275</v>
      </c>
      <c r="W22" s="4">
        <v>369688671795</v>
      </c>
      <c r="Y22" s="4">
        <v>0</v>
      </c>
      <c r="AA22" s="4">
        <v>0</v>
      </c>
      <c r="AC22" s="4">
        <v>553475</v>
      </c>
      <c r="AE22" s="4">
        <v>950743</v>
      </c>
      <c r="AG22" s="4">
        <v>519766051299</v>
      </c>
      <c r="AI22" s="4">
        <v>526172636932</v>
      </c>
      <c r="AK22" s="7">
        <v>3.4868039084147429E-2</v>
      </c>
    </row>
    <row r="23" spans="1:37">
      <c r="A23" s="3" t="s">
        <v>64</v>
      </c>
      <c r="C23" s="3" t="s">
        <v>24</v>
      </c>
      <c r="E23" s="3" t="s">
        <v>24</v>
      </c>
      <c r="G23" s="3" t="s">
        <v>40</v>
      </c>
      <c r="I23" s="3" t="s">
        <v>48</v>
      </c>
      <c r="K23" s="4">
        <v>0</v>
      </c>
      <c r="M23" s="4">
        <v>0</v>
      </c>
      <c r="O23" s="4">
        <v>321700</v>
      </c>
      <c r="Q23" s="4">
        <v>212038544310</v>
      </c>
      <c r="S23" s="4">
        <v>219108603294</v>
      </c>
      <c r="U23" s="4">
        <v>58400</v>
      </c>
      <c r="W23" s="4">
        <v>38813922317</v>
      </c>
      <c r="Y23" s="4">
        <v>0</v>
      </c>
      <c r="AA23" s="4">
        <v>0</v>
      </c>
      <c r="AC23" s="4">
        <v>380100</v>
      </c>
      <c r="AE23" s="4">
        <v>693869</v>
      </c>
      <c r="AG23" s="4">
        <v>250852466627</v>
      </c>
      <c r="AI23" s="4">
        <v>263719704615</v>
      </c>
      <c r="AK23" s="7">
        <v>1.7475992330942901E-2</v>
      </c>
    </row>
    <row r="24" spans="1:37">
      <c r="A24" s="3" t="s">
        <v>65</v>
      </c>
      <c r="C24" s="3" t="s">
        <v>24</v>
      </c>
      <c r="E24" s="3" t="s">
        <v>24</v>
      </c>
      <c r="G24" s="3" t="s">
        <v>66</v>
      </c>
      <c r="I24" s="3" t="s">
        <v>67</v>
      </c>
      <c r="K24" s="4">
        <v>0</v>
      </c>
      <c r="M24" s="4">
        <v>0</v>
      </c>
      <c r="O24" s="4">
        <v>20100</v>
      </c>
      <c r="Q24" s="4">
        <v>17213027389</v>
      </c>
      <c r="S24" s="4">
        <v>18363527474</v>
      </c>
      <c r="U24" s="4">
        <v>0</v>
      </c>
      <c r="W24" s="4">
        <v>0</v>
      </c>
      <c r="Y24" s="4">
        <v>0</v>
      </c>
      <c r="AA24" s="4">
        <v>0</v>
      </c>
      <c r="AC24" s="4">
        <v>20100</v>
      </c>
      <c r="AE24" s="4">
        <v>929620</v>
      </c>
      <c r="AG24" s="4">
        <v>17213027389</v>
      </c>
      <c r="AI24" s="4">
        <v>18683947720</v>
      </c>
      <c r="AK24" s="7">
        <v>1.2381347368151346E-3</v>
      </c>
    </row>
    <row r="25" spans="1:37">
      <c r="A25" s="3" t="s">
        <v>68</v>
      </c>
      <c r="C25" s="3" t="s">
        <v>24</v>
      </c>
      <c r="E25" s="3" t="s">
        <v>24</v>
      </c>
      <c r="G25" s="3" t="s">
        <v>40</v>
      </c>
      <c r="I25" s="3" t="s">
        <v>69</v>
      </c>
      <c r="K25" s="4">
        <v>0</v>
      </c>
      <c r="M25" s="4">
        <v>0</v>
      </c>
      <c r="O25" s="4">
        <v>1043226</v>
      </c>
      <c r="Q25" s="4">
        <v>672137077745</v>
      </c>
      <c r="S25" s="4">
        <v>699124055507</v>
      </c>
      <c r="U25" s="4">
        <v>20100</v>
      </c>
      <c r="W25" s="4">
        <v>13127906903</v>
      </c>
      <c r="Y25" s="4">
        <v>0</v>
      </c>
      <c r="AA25" s="4">
        <v>0</v>
      </c>
      <c r="AC25" s="4">
        <v>1063326</v>
      </c>
      <c r="AE25" s="4">
        <v>682724</v>
      </c>
      <c r="AG25" s="4">
        <v>685264984648</v>
      </c>
      <c r="AI25" s="4">
        <v>725903323417</v>
      </c>
      <c r="AK25" s="7">
        <v>4.8103652063319888E-2</v>
      </c>
    </row>
    <row r="26" spans="1:37">
      <c r="A26" s="3" t="s">
        <v>70</v>
      </c>
      <c r="C26" s="3" t="s">
        <v>24</v>
      </c>
      <c r="E26" s="3" t="s">
        <v>24</v>
      </c>
      <c r="G26" s="3" t="s">
        <v>71</v>
      </c>
      <c r="I26" s="3" t="s">
        <v>72</v>
      </c>
      <c r="K26" s="4">
        <v>0</v>
      </c>
      <c r="M26" s="4">
        <v>0</v>
      </c>
      <c r="O26" s="4">
        <v>400</v>
      </c>
      <c r="Q26" s="4">
        <v>337261710</v>
      </c>
      <c r="S26" s="4">
        <v>351973160</v>
      </c>
      <c r="U26" s="4">
        <v>0</v>
      </c>
      <c r="W26" s="4">
        <v>0</v>
      </c>
      <c r="Y26" s="4">
        <v>0</v>
      </c>
      <c r="AA26" s="4">
        <v>0</v>
      </c>
      <c r="AC26" s="4">
        <v>400</v>
      </c>
      <c r="AE26" s="4">
        <v>890500</v>
      </c>
      <c r="AG26" s="4">
        <v>337261710</v>
      </c>
      <c r="AI26" s="4">
        <v>356172839</v>
      </c>
      <c r="AK26" s="7">
        <v>2.360261176517381E-5</v>
      </c>
    </row>
    <row r="27" spans="1:37">
      <c r="A27" s="3" t="s">
        <v>73</v>
      </c>
      <c r="C27" s="3" t="s">
        <v>24</v>
      </c>
      <c r="E27" s="3" t="s">
        <v>24</v>
      </c>
      <c r="G27" s="3" t="s">
        <v>74</v>
      </c>
      <c r="I27" s="3" t="s">
        <v>75</v>
      </c>
      <c r="K27" s="4">
        <v>0</v>
      </c>
      <c r="M27" s="4">
        <v>0</v>
      </c>
      <c r="O27" s="4">
        <v>285800</v>
      </c>
      <c r="Q27" s="4">
        <v>180041761927</v>
      </c>
      <c r="S27" s="4">
        <v>186009034529</v>
      </c>
      <c r="U27" s="4">
        <v>47100</v>
      </c>
      <c r="W27" s="4">
        <v>29834137648</v>
      </c>
      <c r="Y27" s="4">
        <v>0</v>
      </c>
      <c r="AA27" s="4">
        <v>0</v>
      </c>
      <c r="AC27" s="4">
        <v>332900</v>
      </c>
      <c r="AE27" s="4">
        <v>663068</v>
      </c>
      <c r="AG27" s="4">
        <v>209875899575</v>
      </c>
      <c r="AI27" s="4">
        <v>220718783514</v>
      </c>
      <c r="AK27" s="7">
        <v>1.4626437465554152E-2</v>
      </c>
    </row>
    <row r="28" spans="1:37">
      <c r="A28" s="3" t="s">
        <v>76</v>
      </c>
      <c r="C28" s="3" t="s">
        <v>24</v>
      </c>
      <c r="E28" s="3" t="s">
        <v>24</v>
      </c>
      <c r="G28" s="3" t="s">
        <v>77</v>
      </c>
      <c r="I28" s="3" t="s">
        <v>78</v>
      </c>
      <c r="K28" s="4">
        <v>0</v>
      </c>
      <c r="M28" s="4">
        <v>0</v>
      </c>
      <c r="O28" s="4">
        <v>11300</v>
      </c>
      <c r="Q28" s="4">
        <v>9323210839</v>
      </c>
      <c r="S28" s="4">
        <v>9321789159</v>
      </c>
      <c r="U28" s="4">
        <v>0</v>
      </c>
      <c r="W28" s="4">
        <v>0</v>
      </c>
      <c r="Y28" s="4">
        <v>0</v>
      </c>
      <c r="AA28" s="4">
        <v>0</v>
      </c>
      <c r="AC28" s="4">
        <v>11300</v>
      </c>
      <c r="AE28" s="4">
        <v>825000</v>
      </c>
      <c r="AG28" s="4">
        <v>9323210839</v>
      </c>
      <c r="AI28" s="4">
        <v>9321789159</v>
      </c>
      <c r="AK28" s="7">
        <v>6.1772978280548528E-4</v>
      </c>
    </row>
    <row r="29" spans="1:37">
      <c r="A29" s="3" t="s">
        <v>79</v>
      </c>
      <c r="C29" s="3" t="s">
        <v>24</v>
      </c>
      <c r="E29" s="3" t="s">
        <v>24</v>
      </c>
      <c r="G29" s="3" t="s">
        <v>80</v>
      </c>
      <c r="I29" s="3" t="s">
        <v>81</v>
      </c>
      <c r="K29" s="4">
        <v>0</v>
      </c>
      <c r="M29" s="4">
        <v>0</v>
      </c>
      <c r="O29" s="4">
        <v>152000</v>
      </c>
      <c r="Q29" s="4">
        <v>94885822361</v>
      </c>
      <c r="S29" s="4">
        <v>98617983805</v>
      </c>
      <c r="U29" s="4">
        <v>13400</v>
      </c>
      <c r="W29" s="4">
        <v>8432095892</v>
      </c>
      <c r="Y29" s="4">
        <v>0</v>
      </c>
      <c r="AA29" s="4">
        <v>0</v>
      </c>
      <c r="AC29" s="4">
        <v>165400</v>
      </c>
      <c r="AE29" s="4">
        <v>660970</v>
      </c>
      <c r="AG29" s="4">
        <v>103317918253</v>
      </c>
      <c r="AI29" s="4">
        <v>109316164792</v>
      </c>
      <c r="AK29" s="7">
        <v>7.244086900302182E-3</v>
      </c>
    </row>
    <row r="30" spans="1:37">
      <c r="A30" s="3" t="s">
        <v>82</v>
      </c>
      <c r="C30" s="3" t="s">
        <v>24</v>
      </c>
      <c r="E30" s="3" t="s">
        <v>24</v>
      </c>
      <c r="G30" s="3" t="s">
        <v>77</v>
      </c>
      <c r="I30" s="3" t="s">
        <v>83</v>
      </c>
      <c r="K30" s="4">
        <v>0</v>
      </c>
      <c r="M30" s="4">
        <v>0</v>
      </c>
      <c r="O30" s="4">
        <v>276232</v>
      </c>
      <c r="Q30" s="4">
        <v>222525782220</v>
      </c>
      <c r="S30" s="4">
        <v>235050812064</v>
      </c>
      <c r="U30" s="4">
        <v>0</v>
      </c>
      <c r="W30" s="4">
        <v>0</v>
      </c>
      <c r="Y30" s="4">
        <v>0</v>
      </c>
      <c r="AA30" s="4">
        <v>0</v>
      </c>
      <c r="AC30" s="4">
        <v>276232</v>
      </c>
      <c r="AE30" s="4">
        <v>866879</v>
      </c>
      <c r="AG30" s="4">
        <v>222525782220</v>
      </c>
      <c r="AI30" s="4">
        <v>239441605444</v>
      </c>
      <c r="AK30" s="7">
        <v>1.5867148291239187E-2</v>
      </c>
    </row>
    <row r="31" spans="1:37">
      <c r="A31" s="3" t="s">
        <v>84</v>
      </c>
      <c r="C31" s="3" t="s">
        <v>24</v>
      </c>
      <c r="E31" s="3" t="s">
        <v>24</v>
      </c>
      <c r="G31" s="3" t="s">
        <v>85</v>
      </c>
      <c r="I31" s="3" t="s">
        <v>86</v>
      </c>
      <c r="K31" s="4">
        <v>0</v>
      </c>
      <c r="M31" s="4">
        <v>0</v>
      </c>
      <c r="O31" s="4">
        <v>53300</v>
      </c>
      <c r="Q31" s="4">
        <v>46291389423</v>
      </c>
      <c r="S31" s="4">
        <v>47967834573</v>
      </c>
      <c r="U31" s="4">
        <v>0</v>
      </c>
      <c r="W31" s="4">
        <v>0</v>
      </c>
      <c r="Y31" s="4">
        <v>0</v>
      </c>
      <c r="AA31" s="4">
        <v>0</v>
      </c>
      <c r="AC31" s="4">
        <v>53300</v>
      </c>
      <c r="AE31" s="4">
        <v>915639</v>
      </c>
      <c r="AG31" s="4">
        <v>46291389423</v>
      </c>
      <c r="AI31" s="4">
        <v>48799865078</v>
      </c>
      <c r="AK31" s="7">
        <v>3.2338352156855432E-3</v>
      </c>
    </row>
    <row r="32" spans="1:37">
      <c r="A32" s="3" t="s">
        <v>87</v>
      </c>
      <c r="C32" s="3" t="s">
        <v>24</v>
      </c>
      <c r="E32" s="3" t="s">
        <v>24</v>
      </c>
      <c r="G32" s="3" t="s">
        <v>88</v>
      </c>
      <c r="I32" s="3" t="s">
        <v>89</v>
      </c>
      <c r="K32" s="4">
        <v>18</v>
      </c>
      <c r="M32" s="4">
        <v>18</v>
      </c>
      <c r="O32" s="4">
        <v>130000</v>
      </c>
      <c r="Q32" s="4">
        <v>122618381587</v>
      </c>
      <c r="S32" s="4">
        <v>123286368697</v>
      </c>
      <c r="U32" s="4">
        <v>0</v>
      </c>
      <c r="W32" s="4">
        <v>0</v>
      </c>
      <c r="Y32" s="4">
        <v>0</v>
      </c>
      <c r="AA32" s="4">
        <v>0</v>
      </c>
      <c r="AC32" s="4">
        <v>130000</v>
      </c>
      <c r="AE32" s="4">
        <v>950382</v>
      </c>
      <c r="AG32" s="4">
        <v>122618381587</v>
      </c>
      <c r="AI32" s="4">
        <v>123540239338</v>
      </c>
      <c r="AK32" s="7">
        <v>8.1866778911557237E-3</v>
      </c>
    </row>
    <row r="33" spans="1:37">
      <c r="A33" s="3" t="s">
        <v>90</v>
      </c>
      <c r="C33" s="3" t="s">
        <v>24</v>
      </c>
      <c r="E33" s="3" t="s">
        <v>24</v>
      </c>
      <c r="G33" s="3" t="s">
        <v>91</v>
      </c>
      <c r="I33" s="3" t="s">
        <v>92</v>
      </c>
      <c r="K33" s="4">
        <v>21</v>
      </c>
      <c r="M33" s="4">
        <v>21</v>
      </c>
      <c r="O33" s="4">
        <v>212121</v>
      </c>
      <c r="Q33" s="4">
        <v>210009852498</v>
      </c>
      <c r="S33" s="4">
        <v>210294086876</v>
      </c>
      <c r="U33" s="4">
        <v>0</v>
      </c>
      <c r="W33" s="4">
        <v>0</v>
      </c>
      <c r="Y33" s="4">
        <v>0</v>
      </c>
      <c r="AA33" s="4">
        <v>0</v>
      </c>
      <c r="AC33" s="4">
        <v>212121</v>
      </c>
      <c r="AE33" s="4">
        <v>986656</v>
      </c>
      <c r="AG33" s="4">
        <v>210009852498</v>
      </c>
      <c r="AI33" s="4">
        <v>209274498978</v>
      </c>
      <c r="AK33" s="7">
        <v>1.3868055648479689E-2</v>
      </c>
    </row>
    <row r="34" spans="1:37">
      <c r="A34" s="3" t="s">
        <v>93</v>
      </c>
      <c r="C34" s="3" t="s">
        <v>24</v>
      </c>
      <c r="E34" s="3" t="s">
        <v>24</v>
      </c>
      <c r="G34" s="3" t="s">
        <v>94</v>
      </c>
      <c r="I34" s="3" t="s">
        <v>95</v>
      </c>
      <c r="K34" s="4">
        <v>18</v>
      </c>
      <c r="M34" s="4">
        <v>18</v>
      </c>
      <c r="O34" s="4">
        <v>950000</v>
      </c>
      <c r="Q34" s="4">
        <v>950011250000</v>
      </c>
      <c r="S34" s="4">
        <v>905900319833</v>
      </c>
      <c r="U34" s="4">
        <v>0</v>
      </c>
      <c r="W34" s="4">
        <v>0</v>
      </c>
      <c r="Y34" s="4">
        <v>0</v>
      </c>
      <c r="AA34" s="4">
        <v>0</v>
      </c>
      <c r="AC34" s="4">
        <v>950000</v>
      </c>
      <c r="AE34" s="4">
        <v>949963</v>
      </c>
      <c r="AG34" s="4">
        <v>950011250000</v>
      </c>
      <c r="AI34" s="4">
        <v>902396037055</v>
      </c>
      <c r="AK34" s="7">
        <v>5.9799347364161481E-2</v>
      </c>
    </row>
    <row r="35" spans="1:37">
      <c r="A35" s="3" t="s">
        <v>96</v>
      </c>
      <c r="C35" s="3" t="s">
        <v>24</v>
      </c>
      <c r="E35" s="3" t="s">
        <v>24</v>
      </c>
      <c r="G35" s="3" t="s">
        <v>97</v>
      </c>
      <c r="I35" s="3" t="s">
        <v>98</v>
      </c>
      <c r="K35" s="4">
        <v>0</v>
      </c>
      <c r="M35" s="4">
        <v>0</v>
      </c>
      <c r="O35" s="4">
        <v>848262</v>
      </c>
      <c r="Q35" s="4">
        <v>700031009539</v>
      </c>
      <c r="S35" s="4">
        <v>722370640386</v>
      </c>
      <c r="U35" s="4">
        <v>13543</v>
      </c>
      <c r="W35" s="4">
        <v>11343127342</v>
      </c>
      <c r="Y35" s="4">
        <v>0</v>
      </c>
      <c r="AA35" s="4">
        <v>0</v>
      </c>
      <c r="AC35" s="4">
        <v>861805</v>
      </c>
      <c r="AE35" s="4">
        <v>867835</v>
      </c>
      <c r="AG35" s="4">
        <v>711374136881</v>
      </c>
      <c r="AI35" s="4">
        <v>747848118274</v>
      </c>
      <c r="AK35" s="7">
        <v>4.9557874330044036E-2</v>
      </c>
    </row>
    <row r="36" spans="1:37">
      <c r="A36" s="3" t="s">
        <v>99</v>
      </c>
      <c r="C36" s="3" t="s">
        <v>24</v>
      </c>
      <c r="E36" s="3" t="s">
        <v>24</v>
      </c>
      <c r="G36" s="3" t="s">
        <v>100</v>
      </c>
      <c r="I36" s="3" t="s">
        <v>101</v>
      </c>
      <c r="K36" s="4">
        <v>0</v>
      </c>
      <c r="M36" s="4">
        <v>0</v>
      </c>
      <c r="O36" s="4">
        <v>822479</v>
      </c>
      <c r="Q36" s="4">
        <v>677380327400</v>
      </c>
      <c r="S36" s="4">
        <v>725155691164</v>
      </c>
      <c r="U36" s="4">
        <v>0</v>
      </c>
      <c r="W36" s="4">
        <v>0</v>
      </c>
      <c r="Y36" s="4">
        <v>0</v>
      </c>
      <c r="AA36" s="4">
        <v>0</v>
      </c>
      <c r="AC36" s="4">
        <v>822479</v>
      </c>
      <c r="AE36" s="4">
        <v>898812</v>
      </c>
      <c r="AG36" s="4">
        <v>677380327400</v>
      </c>
      <c r="AI36" s="4">
        <v>739197633410</v>
      </c>
      <c r="AK36" s="7">
        <v>4.8984630069199356E-2</v>
      </c>
    </row>
    <row r="37" spans="1:37">
      <c r="A37" s="3" t="s">
        <v>102</v>
      </c>
      <c r="C37" s="3" t="s">
        <v>24</v>
      </c>
      <c r="E37" s="3" t="s">
        <v>24</v>
      </c>
      <c r="G37" s="3" t="s">
        <v>103</v>
      </c>
      <c r="I37" s="3" t="s">
        <v>104</v>
      </c>
      <c r="K37" s="4">
        <v>0</v>
      </c>
      <c r="M37" s="4">
        <v>0</v>
      </c>
      <c r="O37" s="4">
        <v>1202183</v>
      </c>
      <c r="Q37" s="4">
        <v>1000011113060</v>
      </c>
      <c r="S37" s="4">
        <v>1045349442473</v>
      </c>
      <c r="U37" s="4">
        <v>0</v>
      </c>
      <c r="W37" s="4">
        <v>0</v>
      </c>
      <c r="Y37" s="4">
        <v>0</v>
      </c>
      <c r="AA37" s="4">
        <v>0</v>
      </c>
      <c r="AC37" s="4">
        <v>1202183</v>
      </c>
      <c r="AE37" s="4">
        <v>868698</v>
      </c>
      <c r="AG37" s="4">
        <v>1000011113060</v>
      </c>
      <c r="AI37" s="4">
        <v>1044254448943</v>
      </c>
      <c r="AK37" s="7">
        <v>6.9199921059834496E-2</v>
      </c>
    </row>
    <row r="38" spans="1:37">
      <c r="A38" s="3" t="s">
        <v>105</v>
      </c>
      <c r="C38" s="3" t="s">
        <v>24</v>
      </c>
      <c r="E38" s="3" t="s">
        <v>24</v>
      </c>
      <c r="G38" s="3" t="s">
        <v>106</v>
      </c>
      <c r="I38" s="3" t="s">
        <v>107</v>
      </c>
      <c r="K38" s="4">
        <v>0</v>
      </c>
      <c r="M38" s="4">
        <v>0</v>
      </c>
      <c r="O38" s="4">
        <v>290000</v>
      </c>
      <c r="Q38" s="4">
        <v>249410308750</v>
      </c>
      <c r="S38" s="4">
        <v>265424299853</v>
      </c>
      <c r="U38" s="4">
        <v>0</v>
      </c>
      <c r="W38" s="4">
        <v>0</v>
      </c>
      <c r="Y38" s="4">
        <v>0</v>
      </c>
      <c r="AA38" s="4">
        <v>0</v>
      </c>
      <c r="AC38" s="4">
        <v>290000</v>
      </c>
      <c r="AE38" s="4">
        <v>932884</v>
      </c>
      <c r="AG38" s="4">
        <v>249410308750</v>
      </c>
      <c r="AI38" s="4">
        <v>270515969703</v>
      </c>
      <c r="AK38" s="7">
        <v>1.7926362456794267E-2</v>
      </c>
    </row>
    <row r="39" spans="1:37">
      <c r="A39" s="3" t="s">
        <v>108</v>
      </c>
      <c r="C39" s="3" t="s">
        <v>24</v>
      </c>
      <c r="E39" s="3" t="s">
        <v>24</v>
      </c>
      <c r="G39" s="3" t="s">
        <v>109</v>
      </c>
      <c r="I39" s="3" t="s">
        <v>110</v>
      </c>
      <c r="K39" s="4">
        <v>0</v>
      </c>
      <c r="M39" s="4">
        <v>0</v>
      </c>
      <c r="O39" s="4">
        <v>232900</v>
      </c>
      <c r="Q39" s="4">
        <v>199994242506</v>
      </c>
      <c r="S39" s="4">
        <v>209442876662</v>
      </c>
      <c r="U39" s="4">
        <v>0</v>
      </c>
      <c r="W39" s="4">
        <v>0</v>
      </c>
      <c r="Y39" s="4">
        <v>0</v>
      </c>
      <c r="AA39" s="4">
        <v>0</v>
      </c>
      <c r="AC39" s="4">
        <v>232900</v>
      </c>
      <c r="AE39" s="4">
        <v>916472</v>
      </c>
      <c r="AG39" s="4">
        <v>199994242506</v>
      </c>
      <c r="AI39" s="4">
        <v>213430279878</v>
      </c>
      <c r="AK39" s="7">
        <v>1.4143448021012129E-2</v>
      </c>
    </row>
    <row r="40" spans="1:37">
      <c r="A40" s="3" t="s">
        <v>111</v>
      </c>
      <c r="C40" s="3" t="s">
        <v>24</v>
      </c>
      <c r="E40" s="3" t="s">
        <v>24</v>
      </c>
      <c r="G40" s="3" t="s">
        <v>112</v>
      </c>
      <c r="I40" s="3" t="s">
        <v>113</v>
      </c>
      <c r="K40" s="4">
        <v>0</v>
      </c>
      <c r="M40" s="4">
        <v>0</v>
      </c>
      <c r="O40" s="4">
        <v>822700</v>
      </c>
      <c r="Q40" s="4">
        <v>683057619162</v>
      </c>
      <c r="S40" s="4">
        <v>709101809063</v>
      </c>
      <c r="U40" s="4">
        <v>0</v>
      </c>
      <c r="W40" s="4">
        <v>0</v>
      </c>
      <c r="Y40" s="4">
        <v>0</v>
      </c>
      <c r="AA40" s="4">
        <v>0</v>
      </c>
      <c r="AC40" s="4">
        <v>822700</v>
      </c>
      <c r="AE40" s="4">
        <v>878009</v>
      </c>
      <c r="AG40" s="4">
        <v>683057619162</v>
      </c>
      <c r="AI40" s="4">
        <v>722283148550</v>
      </c>
      <c r="AK40" s="7">
        <v>4.7863752855542729E-2</v>
      </c>
    </row>
    <row r="41" spans="1:37">
      <c r="A41" s="3" t="s">
        <v>114</v>
      </c>
      <c r="C41" s="3" t="s">
        <v>24</v>
      </c>
      <c r="E41" s="3" t="s">
        <v>24</v>
      </c>
      <c r="G41" s="3" t="s">
        <v>115</v>
      </c>
      <c r="I41" s="3" t="s">
        <v>116</v>
      </c>
      <c r="K41" s="4">
        <v>18</v>
      </c>
      <c r="M41" s="4">
        <v>18</v>
      </c>
      <c r="O41" s="4">
        <v>2184000</v>
      </c>
      <c r="Q41" s="4">
        <v>2087534065830</v>
      </c>
      <c r="S41" s="4">
        <v>2033319299580</v>
      </c>
      <c r="U41" s="4">
        <v>0</v>
      </c>
      <c r="W41" s="4">
        <v>0</v>
      </c>
      <c r="Y41" s="4">
        <v>2184000</v>
      </c>
      <c r="AA41" s="4">
        <v>2053976272454</v>
      </c>
      <c r="AC41" s="4">
        <v>0</v>
      </c>
      <c r="AE41" s="4">
        <v>0</v>
      </c>
      <c r="AG41" s="4">
        <v>0</v>
      </c>
      <c r="AI41" s="4">
        <v>0</v>
      </c>
      <c r="AK41" s="7">
        <v>0</v>
      </c>
    </row>
    <row r="42" spans="1:37">
      <c r="A42" s="3" t="s">
        <v>117</v>
      </c>
      <c r="C42" s="3" t="s">
        <v>24</v>
      </c>
      <c r="E42" s="3" t="s">
        <v>24</v>
      </c>
      <c r="G42" s="3" t="s">
        <v>118</v>
      </c>
      <c r="I42" s="3" t="s">
        <v>119</v>
      </c>
      <c r="K42" s="4">
        <v>18</v>
      </c>
      <c r="M42" s="4">
        <v>18</v>
      </c>
      <c r="O42" s="4">
        <v>100000</v>
      </c>
      <c r="Q42" s="4">
        <v>93584000000</v>
      </c>
      <c r="S42" s="4">
        <v>93793847673</v>
      </c>
      <c r="U42" s="4">
        <v>0</v>
      </c>
      <c r="W42" s="4">
        <v>0</v>
      </c>
      <c r="Y42" s="4">
        <v>21600</v>
      </c>
      <c r="AA42" s="4">
        <v>19949568734</v>
      </c>
      <c r="AC42" s="4">
        <v>78400</v>
      </c>
      <c r="AE42" s="4">
        <v>943598</v>
      </c>
      <c r="AG42" s="4">
        <v>73369856000</v>
      </c>
      <c r="AI42" s="4">
        <v>73972442371</v>
      </c>
      <c r="AK42" s="7">
        <v>4.9019539039146277E-3</v>
      </c>
    </row>
    <row r="43" spans="1:37">
      <c r="A43" s="3" t="s">
        <v>120</v>
      </c>
      <c r="C43" s="3" t="s">
        <v>24</v>
      </c>
      <c r="E43" s="3" t="s">
        <v>24</v>
      </c>
      <c r="G43" s="3" t="s">
        <v>121</v>
      </c>
      <c r="I43" s="3" t="s">
        <v>122</v>
      </c>
      <c r="K43" s="4">
        <v>16</v>
      </c>
      <c r="M43" s="4">
        <v>16</v>
      </c>
      <c r="O43" s="4">
        <v>100000</v>
      </c>
      <c r="Q43" s="4">
        <v>97811806405</v>
      </c>
      <c r="S43" s="4">
        <v>98659076671</v>
      </c>
      <c r="U43" s="4">
        <v>0</v>
      </c>
      <c r="W43" s="4">
        <v>0</v>
      </c>
      <c r="Y43" s="4">
        <v>0</v>
      </c>
      <c r="AA43" s="4">
        <v>0</v>
      </c>
      <c r="AC43" s="4">
        <v>100000</v>
      </c>
      <c r="AE43" s="4">
        <v>992544</v>
      </c>
      <c r="AG43" s="4">
        <v>97811806405</v>
      </c>
      <c r="AI43" s="4">
        <v>99246831852</v>
      </c>
      <c r="AK43" s="7">
        <v>6.5768194107755701E-3</v>
      </c>
    </row>
    <row r="44" spans="1:37">
      <c r="A44" s="3" t="s">
        <v>123</v>
      </c>
      <c r="C44" s="3" t="s">
        <v>24</v>
      </c>
      <c r="E44" s="3" t="s">
        <v>24</v>
      </c>
      <c r="G44" s="3" t="s">
        <v>124</v>
      </c>
      <c r="I44" s="3" t="s">
        <v>125</v>
      </c>
      <c r="K44" s="4">
        <v>17</v>
      </c>
      <c r="M44" s="4">
        <v>17</v>
      </c>
      <c r="O44" s="4">
        <v>940000</v>
      </c>
      <c r="Q44" s="4">
        <v>876636770722</v>
      </c>
      <c r="S44" s="4">
        <v>860077654077</v>
      </c>
      <c r="U44" s="4">
        <v>0</v>
      </c>
      <c r="W44" s="4">
        <v>0</v>
      </c>
      <c r="Y44" s="4">
        <v>40000</v>
      </c>
      <c r="AA44" s="4">
        <v>37071573079</v>
      </c>
      <c r="AC44" s="4">
        <v>900000</v>
      </c>
      <c r="AE44" s="4">
        <v>884321</v>
      </c>
      <c r="AG44" s="4">
        <v>839333078350</v>
      </c>
      <c r="AI44" s="4">
        <v>795828213471</v>
      </c>
      <c r="AK44" s="7">
        <v>5.2737385610495353E-2</v>
      </c>
    </row>
    <row r="45" spans="1:37">
      <c r="A45" s="3" t="s">
        <v>126</v>
      </c>
      <c r="C45" s="3" t="s">
        <v>24</v>
      </c>
      <c r="E45" s="3" t="s">
        <v>24</v>
      </c>
      <c r="G45" s="3" t="s">
        <v>127</v>
      </c>
      <c r="I45" s="3" t="s">
        <v>128</v>
      </c>
      <c r="K45" s="4">
        <v>16</v>
      </c>
      <c r="M45" s="4">
        <v>16</v>
      </c>
      <c r="O45" s="4">
        <v>140000</v>
      </c>
      <c r="Q45" s="4">
        <v>137628050625</v>
      </c>
      <c r="S45" s="4">
        <v>138869410400</v>
      </c>
      <c r="U45" s="4">
        <v>0</v>
      </c>
      <c r="W45" s="4">
        <v>0</v>
      </c>
      <c r="Y45" s="4">
        <v>0</v>
      </c>
      <c r="AA45" s="4">
        <v>0</v>
      </c>
      <c r="AC45" s="4">
        <v>140000</v>
      </c>
      <c r="AE45" s="4">
        <v>997507</v>
      </c>
      <c r="AG45" s="4">
        <v>137628050625</v>
      </c>
      <c r="AI45" s="4">
        <v>139640331612</v>
      </c>
      <c r="AK45" s="7">
        <v>9.2535875083898898E-3</v>
      </c>
    </row>
    <row r="46" spans="1:37">
      <c r="A46" s="3" t="s">
        <v>129</v>
      </c>
      <c r="C46" s="3" t="s">
        <v>24</v>
      </c>
      <c r="E46" s="3" t="s">
        <v>24</v>
      </c>
      <c r="G46" s="3" t="s">
        <v>97</v>
      </c>
      <c r="I46" s="3" t="s">
        <v>130</v>
      </c>
      <c r="K46" s="4">
        <v>0</v>
      </c>
      <c r="M46" s="4">
        <v>0</v>
      </c>
      <c r="O46" s="4">
        <v>0</v>
      </c>
      <c r="Q46" s="4">
        <v>0</v>
      </c>
      <c r="S46" s="4">
        <v>0</v>
      </c>
      <c r="U46" s="4">
        <v>1600000</v>
      </c>
      <c r="W46" s="4">
        <v>1280888159868</v>
      </c>
      <c r="Y46" s="4">
        <v>0</v>
      </c>
      <c r="AA46" s="4">
        <v>0</v>
      </c>
      <c r="AC46" s="4">
        <v>1600000</v>
      </c>
      <c r="AE46" s="4">
        <v>812106</v>
      </c>
      <c r="AG46" s="4">
        <v>1280888159868</v>
      </c>
      <c r="AI46" s="4">
        <v>1299271330046</v>
      </c>
      <c r="AK46" s="7">
        <v>8.6099200789133565E-2</v>
      </c>
    </row>
    <row r="47" spans="1:37" ht="22.5" thickBot="1">
      <c r="Q47" s="6">
        <f>SUM(Q9:Q46)</f>
        <v>14065445996615</v>
      </c>
      <c r="S47" s="6">
        <f>SUM(S9:S46)</f>
        <v>14347026746093</v>
      </c>
      <c r="W47" s="6">
        <f>SUM(W9:W46)</f>
        <v>2573372420974</v>
      </c>
      <c r="AA47" s="6">
        <f>SUM(AA9:AA46)</f>
        <v>2110997414267</v>
      </c>
      <c r="AG47" s="6">
        <f>SUM(AG9:AG46)</f>
        <v>14493766515387</v>
      </c>
      <c r="AI47" s="6">
        <f>SUM(AI9:AI46)</f>
        <v>15026386427042</v>
      </c>
      <c r="AK47" s="8">
        <f>SUM(AK9:AK46)</f>
        <v>0.99575803159698406</v>
      </c>
    </row>
    <row r="48" spans="1:37" ht="22.5" thickTop="1"/>
    <row r="49" spans="37:37">
      <c r="AK49" s="4"/>
    </row>
  </sheetData>
  <mergeCells count="28">
    <mergeCell ref="A3:AK3"/>
    <mergeCell ref="A4:AK4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V44"/>
  <sheetViews>
    <sheetView rightToLeft="1" workbookViewId="0">
      <selection activeCell="A45" sqref="A45"/>
    </sheetView>
  </sheetViews>
  <sheetFormatPr defaultColWidth="9" defaultRowHeight="21.75"/>
  <cols>
    <col min="1" max="1" width="37.7109375" style="3" bestFit="1" customWidth="1"/>
    <col min="2" max="2" width="1" style="3" customWidth="1"/>
    <col min="3" max="3" width="10.140625" style="3" bestFit="1" customWidth="1"/>
    <col min="4" max="4" width="1.42578125" style="3" customWidth="1"/>
    <col min="5" max="5" width="12.140625" style="3" bestFit="1" customWidth="1"/>
    <col min="6" max="6" width="1.140625" style="3" customWidth="1"/>
    <col min="7" max="7" width="19" style="3" bestFit="1" customWidth="1"/>
    <col min="8" max="8" width="1.140625" style="3" customWidth="1"/>
    <col min="9" max="9" width="12.42578125" style="3" bestFit="1" customWidth="1"/>
    <col min="10" max="10" width="1" style="3" customWidth="1"/>
    <col min="11" max="11" width="26.42578125" style="3" bestFit="1" customWidth="1"/>
    <col min="12" max="12" width="1.5703125" style="3" customWidth="1"/>
    <col min="13" max="13" width="44.42578125" style="3" customWidth="1"/>
    <col min="14" max="21" width="9" style="3"/>
    <col min="22" max="22" width="9" style="1"/>
    <col min="23" max="16384" width="9" style="3"/>
  </cols>
  <sheetData>
    <row r="2" spans="1:13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6" spans="1:13" ht="22.5">
      <c r="A6" s="14" t="s">
        <v>3</v>
      </c>
      <c r="C6" s="13" t="s">
        <v>6</v>
      </c>
      <c r="D6" s="13" t="s">
        <v>6</v>
      </c>
      <c r="E6" s="13" t="s">
        <v>6</v>
      </c>
      <c r="F6" s="13" t="s">
        <v>6</v>
      </c>
      <c r="G6" s="13" t="s">
        <v>6</v>
      </c>
      <c r="H6" s="13" t="s">
        <v>6</v>
      </c>
      <c r="I6" s="13" t="s">
        <v>6</v>
      </c>
      <c r="J6" s="13" t="s">
        <v>6</v>
      </c>
      <c r="K6" s="13" t="s">
        <v>6</v>
      </c>
      <c r="L6" s="13" t="s">
        <v>6</v>
      </c>
      <c r="M6" s="13" t="s">
        <v>6</v>
      </c>
    </row>
    <row r="7" spans="1:13" ht="22.5">
      <c r="A7" s="13" t="s">
        <v>3</v>
      </c>
      <c r="C7" s="10" t="s">
        <v>7</v>
      </c>
      <c r="E7" s="10" t="s">
        <v>131</v>
      </c>
      <c r="G7" s="10" t="s">
        <v>132</v>
      </c>
      <c r="I7" s="10" t="s">
        <v>133</v>
      </c>
      <c r="K7" s="10" t="s">
        <v>134</v>
      </c>
      <c r="M7" s="10" t="s">
        <v>135</v>
      </c>
    </row>
    <row r="8" spans="1:13">
      <c r="A8" s="3" t="s">
        <v>27</v>
      </c>
      <c r="C8" s="4">
        <v>378200</v>
      </c>
      <c r="E8" s="4">
        <v>607000</v>
      </c>
      <c r="G8" s="4">
        <v>645110.20360000001</v>
      </c>
      <c r="I8" s="3" t="s">
        <v>136</v>
      </c>
      <c r="K8" s="4">
        <v>243980679001.51999</v>
      </c>
      <c r="M8" s="3" t="s">
        <v>213</v>
      </c>
    </row>
    <row r="9" spans="1:13">
      <c r="A9" s="3" t="s">
        <v>42</v>
      </c>
      <c r="C9" s="4">
        <v>81700</v>
      </c>
      <c r="E9" s="4">
        <v>814500</v>
      </c>
      <c r="G9" s="4">
        <v>844897.76980000001</v>
      </c>
      <c r="I9" s="3" t="s">
        <v>137</v>
      </c>
      <c r="K9" s="4">
        <v>69028147792.660004</v>
      </c>
      <c r="M9" s="3" t="s">
        <v>213</v>
      </c>
    </row>
    <row r="10" spans="1:13">
      <c r="A10" s="3" t="s">
        <v>117</v>
      </c>
      <c r="C10" s="4">
        <v>78400</v>
      </c>
      <c r="E10" s="4">
        <v>928410</v>
      </c>
      <c r="G10" s="4">
        <v>943598</v>
      </c>
      <c r="I10" s="3" t="s">
        <v>138</v>
      </c>
      <c r="K10" s="4">
        <v>73978083200</v>
      </c>
      <c r="M10" s="3" t="s">
        <v>213</v>
      </c>
    </row>
    <row r="11" spans="1:13">
      <c r="A11" s="3" t="s">
        <v>84</v>
      </c>
      <c r="C11" s="4">
        <v>53300</v>
      </c>
      <c r="E11" s="4">
        <v>892200</v>
      </c>
      <c r="G11" s="4">
        <v>915639.51879999996</v>
      </c>
      <c r="I11" s="3" t="s">
        <v>139</v>
      </c>
      <c r="K11" s="4">
        <v>48803586352.040001</v>
      </c>
      <c r="M11" s="3" t="s">
        <v>213</v>
      </c>
    </row>
    <row r="12" spans="1:13">
      <c r="A12" s="3" t="s">
        <v>23</v>
      </c>
      <c r="C12" s="4">
        <v>662456</v>
      </c>
      <c r="E12" s="4">
        <v>600000</v>
      </c>
      <c r="G12" s="4">
        <v>639908.83519999997</v>
      </c>
      <c r="I12" s="3" t="s">
        <v>140</v>
      </c>
      <c r="K12" s="4">
        <v>423911447331.25098</v>
      </c>
      <c r="M12" s="3" t="s">
        <v>213</v>
      </c>
    </row>
    <row r="13" spans="1:13">
      <c r="A13" s="3" t="s">
        <v>126</v>
      </c>
      <c r="C13" s="4">
        <v>140000</v>
      </c>
      <c r="E13" s="4">
        <v>993860</v>
      </c>
      <c r="G13" s="4">
        <v>997507</v>
      </c>
      <c r="I13" s="3" t="s">
        <v>141</v>
      </c>
      <c r="K13" s="4">
        <v>139650980000</v>
      </c>
      <c r="M13" s="3" t="s">
        <v>213</v>
      </c>
    </row>
    <row r="14" spans="1:13">
      <c r="A14" s="3" t="s">
        <v>33</v>
      </c>
      <c r="C14" s="4">
        <v>1093779</v>
      </c>
      <c r="E14" s="4">
        <v>797000</v>
      </c>
      <c r="G14" s="4">
        <v>821002.3909</v>
      </c>
      <c r="I14" s="3" t="s">
        <v>49</v>
      </c>
      <c r="K14" s="4">
        <v>897995174116.21106</v>
      </c>
      <c r="M14" s="3" t="s">
        <v>213</v>
      </c>
    </row>
    <row r="15" spans="1:13">
      <c r="A15" s="3" t="s">
        <v>39</v>
      </c>
      <c r="C15" s="4">
        <v>897996</v>
      </c>
      <c r="E15" s="4">
        <v>635000</v>
      </c>
      <c r="G15" s="4">
        <v>671749.97369999997</v>
      </c>
      <c r="I15" s="3" t="s">
        <v>142</v>
      </c>
      <c r="K15" s="4">
        <v>603228789382.70496</v>
      </c>
      <c r="M15" s="3" t="s">
        <v>213</v>
      </c>
    </row>
    <row r="16" spans="1:13">
      <c r="A16" s="3" t="s">
        <v>123</v>
      </c>
      <c r="C16" s="4">
        <v>900000</v>
      </c>
      <c r="E16" s="4">
        <v>928700</v>
      </c>
      <c r="G16" s="4">
        <v>884321</v>
      </c>
      <c r="I16" s="3" t="s">
        <v>143</v>
      </c>
      <c r="K16" s="4">
        <v>795888900000</v>
      </c>
      <c r="M16" s="3" t="s">
        <v>213</v>
      </c>
    </row>
    <row r="17" spans="1:13">
      <c r="A17" s="3" t="s">
        <v>53</v>
      </c>
      <c r="C17" s="4">
        <v>493400</v>
      </c>
      <c r="E17" s="4">
        <v>690000</v>
      </c>
      <c r="G17" s="4">
        <v>722533.63159999996</v>
      </c>
      <c r="I17" s="3" t="s">
        <v>144</v>
      </c>
      <c r="K17" s="4">
        <v>356498093831.44</v>
      </c>
      <c r="M17" s="3" t="s">
        <v>213</v>
      </c>
    </row>
    <row r="18" spans="1:13">
      <c r="A18" s="3" t="s">
        <v>45</v>
      </c>
      <c r="C18" s="4">
        <v>182500</v>
      </c>
      <c r="E18" s="4">
        <v>797500</v>
      </c>
      <c r="G18" s="4">
        <v>831536.43570000003</v>
      </c>
      <c r="I18" s="3" t="s">
        <v>145</v>
      </c>
      <c r="K18" s="4">
        <v>151755399515.25</v>
      </c>
      <c r="M18" s="3" t="s">
        <v>213</v>
      </c>
    </row>
    <row r="19" spans="1:13">
      <c r="A19" s="3" t="s">
        <v>73</v>
      </c>
      <c r="C19" s="4">
        <v>332900</v>
      </c>
      <c r="E19" s="4">
        <v>625000</v>
      </c>
      <c r="G19" s="4">
        <v>663068.83330000006</v>
      </c>
      <c r="I19" s="3" t="s">
        <v>146</v>
      </c>
      <c r="K19" s="4">
        <v>220735614605.57001</v>
      </c>
      <c r="M19" s="3" t="s">
        <v>213</v>
      </c>
    </row>
    <row r="20" spans="1:13">
      <c r="A20" s="3" t="s">
        <v>36</v>
      </c>
      <c r="C20" s="4">
        <v>514662</v>
      </c>
      <c r="E20" s="4">
        <v>770000</v>
      </c>
      <c r="G20" s="4">
        <v>809521.30779999995</v>
      </c>
      <c r="I20" s="3" t="s">
        <v>147</v>
      </c>
      <c r="K20" s="4">
        <v>416629855314.96399</v>
      </c>
      <c r="M20" s="3" t="s">
        <v>213</v>
      </c>
    </row>
    <row r="21" spans="1:13">
      <c r="A21" s="3" t="s">
        <v>58</v>
      </c>
      <c r="C21" s="4">
        <v>830387</v>
      </c>
      <c r="E21" s="4">
        <v>674990</v>
      </c>
      <c r="G21" s="4">
        <v>707527.86979999999</v>
      </c>
      <c r="I21" s="3" t="s">
        <v>148</v>
      </c>
      <c r="K21" s="4">
        <v>587521945219.61304</v>
      </c>
      <c r="M21" s="3" t="s">
        <v>213</v>
      </c>
    </row>
    <row r="22" spans="1:13">
      <c r="A22" s="3" t="s">
        <v>65</v>
      </c>
      <c r="C22" s="4">
        <v>20100</v>
      </c>
      <c r="E22" s="4">
        <v>912800</v>
      </c>
      <c r="G22" s="4">
        <v>929620.52139999997</v>
      </c>
      <c r="I22" s="3" t="s">
        <v>149</v>
      </c>
      <c r="K22" s="4">
        <v>18685372480.139999</v>
      </c>
      <c r="M22" s="3" t="s">
        <v>213</v>
      </c>
    </row>
    <row r="23" spans="1:13">
      <c r="A23" s="3" t="s">
        <v>108</v>
      </c>
      <c r="C23" s="4">
        <v>232900</v>
      </c>
      <c r="E23" s="4">
        <v>897500</v>
      </c>
      <c r="G23" s="4">
        <v>916472.97199999995</v>
      </c>
      <c r="I23" s="3" t="s">
        <v>150</v>
      </c>
      <c r="K23" s="4">
        <v>213446555178.79999</v>
      </c>
      <c r="M23" s="3" t="s">
        <v>213</v>
      </c>
    </row>
    <row r="24" spans="1:13">
      <c r="A24" s="3" t="s">
        <v>79</v>
      </c>
      <c r="C24" s="4">
        <v>165400</v>
      </c>
      <c r="E24" s="4">
        <v>624000</v>
      </c>
      <c r="G24" s="4">
        <v>660970.37959999999</v>
      </c>
      <c r="I24" s="3" t="s">
        <v>151</v>
      </c>
      <c r="K24" s="4">
        <v>109324500785.84</v>
      </c>
      <c r="M24" s="3" t="s">
        <v>213</v>
      </c>
    </row>
    <row r="25" spans="1:13">
      <c r="A25" s="3" t="s">
        <v>55</v>
      </c>
      <c r="C25" s="4">
        <v>424210</v>
      </c>
      <c r="E25" s="4">
        <v>973500</v>
      </c>
      <c r="G25" s="4">
        <v>978691.04229999997</v>
      </c>
      <c r="I25" s="3" t="s">
        <v>152</v>
      </c>
      <c r="K25" s="4">
        <v>415170527054.08301</v>
      </c>
      <c r="M25" s="3" t="s">
        <v>213</v>
      </c>
    </row>
    <row r="26" spans="1:13">
      <c r="A26" s="3" t="s">
        <v>30</v>
      </c>
      <c r="C26" s="4">
        <v>798313</v>
      </c>
      <c r="E26" s="4">
        <v>812990</v>
      </c>
      <c r="G26" s="4">
        <v>834918.29539999994</v>
      </c>
      <c r="I26" s="3" t="s">
        <v>153</v>
      </c>
      <c r="K26" s="4">
        <v>666526129155.66003</v>
      </c>
      <c r="M26" s="3" t="s">
        <v>213</v>
      </c>
    </row>
    <row r="27" spans="1:13">
      <c r="A27" s="3" t="s">
        <v>68</v>
      </c>
      <c r="C27" s="4">
        <v>1063326</v>
      </c>
      <c r="E27" s="4">
        <v>646970</v>
      </c>
      <c r="G27" s="4">
        <v>682724.46810000006</v>
      </c>
      <c r="I27" s="3" t="s">
        <v>154</v>
      </c>
      <c r="K27" s="4">
        <v>725958677766.901</v>
      </c>
      <c r="M27" s="3" t="s">
        <v>213</v>
      </c>
    </row>
    <row r="28" spans="1:13">
      <c r="A28" s="3" t="s">
        <v>90</v>
      </c>
      <c r="C28" s="4">
        <v>212121</v>
      </c>
      <c r="E28" s="4">
        <v>999990</v>
      </c>
      <c r="G28" s="4">
        <v>986656</v>
      </c>
      <c r="I28" s="3" t="s">
        <v>155</v>
      </c>
      <c r="K28" s="4">
        <v>209290457376</v>
      </c>
      <c r="M28" s="3" t="s">
        <v>213</v>
      </c>
    </row>
    <row r="29" spans="1:13">
      <c r="A29" s="3" t="s">
        <v>111</v>
      </c>
      <c r="C29" s="4">
        <v>822700</v>
      </c>
      <c r="E29" s="4">
        <v>857000</v>
      </c>
      <c r="G29" s="4">
        <v>878009.27049999998</v>
      </c>
      <c r="I29" s="3" t="s">
        <v>156</v>
      </c>
      <c r="K29" s="4">
        <v>722338226840.34998</v>
      </c>
      <c r="M29" s="3" t="s">
        <v>213</v>
      </c>
    </row>
    <row r="30" spans="1:13">
      <c r="A30" s="3" t="s">
        <v>105</v>
      </c>
      <c r="C30" s="4">
        <v>290000</v>
      </c>
      <c r="E30" s="4">
        <v>925200</v>
      </c>
      <c r="G30" s="4">
        <v>932884.82109999994</v>
      </c>
      <c r="I30" s="3" t="s">
        <v>157</v>
      </c>
      <c r="K30" s="4">
        <v>270536598119</v>
      </c>
      <c r="M30" s="3" t="s">
        <v>213</v>
      </c>
    </row>
    <row r="31" spans="1:13">
      <c r="A31" s="3" t="s">
        <v>64</v>
      </c>
      <c r="C31" s="4">
        <v>380100</v>
      </c>
      <c r="E31" s="4">
        <v>653660</v>
      </c>
      <c r="G31" s="4">
        <v>693869.54689999996</v>
      </c>
      <c r="I31" s="3" t="s">
        <v>158</v>
      </c>
      <c r="K31" s="4">
        <v>263739814776.69</v>
      </c>
      <c r="M31" s="3" t="s">
        <v>213</v>
      </c>
    </row>
    <row r="32" spans="1:13">
      <c r="A32" s="3" t="s">
        <v>93</v>
      </c>
      <c r="C32" s="4">
        <v>950000</v>
      </c>
      <c r="E32" s="4">
        <v>1000000</v>
      </c>
      <c r="G32" s="4">
        <v>949963</v>
      </c>
      <c r="I32" s="3" t="s">
        <v>159</v>
      </c>
      <c r="K32" s="4">
        <v>902464850000</v>
      </c>
      <c r="M32" s="3" t="s">
        <v>213</v>
      </c>
    </row>
    <row r="33" spans="1:13">
      <c r="A33" s="3" t="s">
        <v>82</v>
      </c>
      <c r="C33" s="4">
        <v>276232</v>
      </c>
      <c r="E33" s="4">
        <v>847600</v>
      </c>
      <c r="G33" s="4">
        <v>866879.52249999996</v>
      </c>
      <c r="I33" s="3" t="s">
        <v>160</v>
      </c>
      <c r="K33" s="4">
        <v>239459864259.22</v>
      </c>
      <c r="M33" s="3" t="s">
        <v>213</v>
      </c>
    </row>
    <row r="34" spans="1:13">
      <c r="A34" s="3" t="s">
        <v>47</v>
      </c>
      <c r="C34" s="4">
        <v>700700</v>
      </c>
      <c r="E34" s="4">
        <v>610000</v>
      </c>
      <c r="G34" s="4">
        <v>647725.09730000002</v>
      </c>
      <c r="I34" s="3" t="s">
        <v>161</v>
      </c>
      <c r="K34" s="4">
        <v>453860975678.10999</v>
      </c>
      <c r="M34" s="3" t="s">
        <v>213</v>
      </c>
    </row>
    <row r="35" spans="1:13">
      <c r="A35" s="3" t="s">
        <v>87</v>
      </c>
      <c r="C35" s="4">
        <v>130000</v>
      </c>
      <c r="E35" s="4">
        <v>990000</v>
      </c>
      <c r="G35" s="4">
        <v>950382</v>
      </c>
      <c r="I35" s="3" t="s">
        <v>162</v>
      </c>
      <c r="K35" s="4">
        <v>123549660000</v>
      </c>
      <c r="M35" s="3" t="s">
        <v>213</v>
      </c>
    </row>
    <row r="36" spans="1:13">
      <c r="A36" s="3" t="s">
        <v>120</v>
      </c>
      <c r="C36" s="4">
        <v>100000</v>
      </c>
      <c r="E36" s="4">
        <v>989990</v>
      </c>
      <c r="G36" s="4">
        <v>992544</v>
      </c>
      <c r="I36" s="3" t="s">
        <v>163</v>
      </c>
      <c r="K36" s="4">
        <v>99254400000</v>
      </c>
      <c r="M36" s="3" t="s">
        <v>213</v>
      </c>
    </row>
    <row r="37" spans="1:13">
      <c r="A37" s="3" t="s">
        <v>99</v>
      </c>
      <c r="C37" s="4">
        <v>822479</v>
      </c>
      <c r="E37" s="4">
        <v>891110</v>
      </c>
      <c r="G37" s="4">
        <v>898812.00800000003</v>
      </c>
      <c r="I37" s="3" t="s">
        <v>164</v>
      </c>
      <c r="K37" s="4">
        <v>739254001527.83203</v>
      </c>
      <c r="M37" s="3" t="s">
        <v>213</v>
      </c>
    </row>
    <row r="38" spans="1:13">
      <c r="A38" s="3" t="s">
        <v>61</v>
      </c>
      <c r="C38" s="4">
        <v>553475</v>
      </c>
      <c r="E38" s="4">
        <v>946700</v>
      </c>
      <c r="G38" s="4">
        <v>950743.50360000005</v>
      </c>
      <c r="I38" s="3" t="s">
        <v>165</v>
      </c>
      <c r="K38" s="4">
        <v>526212760655.01001</v>
      </c>
      <c r="M38" s="3" t="s">
        <v>213</v>
      </c>
    </row>
    <row r="39" spans="1:13">
      <c r="A39" s="3" t="s">
        <v>50</v>
      </c>
      <c r="C39" s="4">
        <v>200000</v>
      </c>
      <c r="E39" s="4">
        <v>986100</v>
      </c>
      <c r="G39" s="4">
        <v>987819.38289999997</v>
      </c>
      <c r="I39" s="3" t="s">
        <v>166</v>
      </c>
      <c r="K39" s="4">
        <v>197563876580</v>
      </c>
      <c r="M39" s="3" t="s">
        <v>213</v>
      </c>
    </row>
    <row r="40" spans="1:13">
      <c r="A40" s="3" t="s">
        <v>102</v>
      </c>
      <c r="C40" s="4">
        <v>1202183</v>
      </c>
      <c r="E40" s="4">
        <v>875750</v>
      </c>
      <c r="G40" s="4">
        <v>868698.09290000005</v>
      </c>
      <c r="I40" s="3" t="s">
        <v>167</v>
      </c>
      <c r="K40" s="4">
        <v>1044334079416.8</v>
      </c>
      <c r="M40" s="3" t="s">
        <v>213</v>
      </c>
    </row>
    <row r="41" spans="1:13">
      <c r="A41" s="3" t="s">
        <v>129</v>
      </c>
      <c r="C41" s="4">
        <v>1600000</v>
      </c>
      <c r="E41" s="4">
        <v>803500</v>
      </c>
      <c r="G41" s="4">
        <v>812106.50439999998</v>
      </c>
      <c r="I41" s="3" t="s">
        <v>168</v>
      </c>
      <c r="K41" s="4">
        <v>1299370407040</v>
      </c>
      <c r="M41" s="3" t="s">
        <v>213</v>
      </c>
    </row>
    <row r="42" spans="1:13">
      <c r="A42" s="3" t="s">
        <v>96</v>
      </c>
      <c r="C42" s="4">
        <v>861805</v>
      </c>
      <c r="E42" s="4">
        <v>839900</v>
      </c>
      <c r="G42" s="4">
        <v>867835.70070000004</v>
      </c>
      <c r="I42" s="3" t="s">
        <v>169</v>
      </c>
      <c r="K42" s="4">
        <v>747905146041.76404</v>
      </c>
      <c r="M42" s="3" t="s">
        <v>213</v>
      </c>
    </row>
    <row r="43" spans="1:13" ht="22.5" thickBot="1">
      <c r="K43" s="6">
        <f>SUM(K8:K42)</f>
        <v>15017853576395.424</v>
      </c>
    </row>
    <row r="44" spans="1:13" ht="22.5" thickTop="1"/>
  </sheetData>
  <mergeCells count="11">
    <mergeCell ref="A2:M2"/>
    <mergeCell ref="A3:M3"/>
    <mergeCell ref="A4:M4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V13"/>
  <sheetViews>
    <sheetView rightToLeft="1" workbookViewId="0">
      <selection activeCell="O18" sqref="O18"/>
    </sheetView>
  </sheetViews>
  <sheetFormatPr defaultColWidth="9" defaultRowHeight="21.75"/>
  <cols>
    <col min="1" max="1" width="22.28515625" style="3" bestFit="1" customWidth="1"/>
    <col min="2" max="2" width="1.28515625" style="3" customWidth="1"/>
    <col min="3" max="3" width="23.140625" style="3" bestFit="1" customWidth="1"/>
    <col min="4" max="4" width="1" style="3" customWidth="1"/>
    <col min="5" max="5" width="14.140625" style="3" bestFit="1" customWidth="1"/>
    <col min="6" max="6" width="1.140625" style="3" customWidth="1"/>
    <col min="7" max="7" width="12" style="3" bestFit="1" customWidth="1"/>
    <col min="8" max="8" width="1.42578125" style="3" customWidth="1"/>
    <col min="9" max="9" width="9.28515625" style="3" bestFit="1" customWidth="1"/>
    <col min="10" max="10" width="1" style="3" customWidth="1"/>
    <col min="11" max="11" width="14.28515625" style="3" bestFit="1" customWidth="1"/>
    <col min="12" max="12" width="1" style="3" customWidth="1"/>
    <col min="13" max="13" width="18.42578125" style="3" bestFit="1" customWidth="1"/>
    <col min="14" max="14" width="1.42578125" style="3" customWidth="1"/>
    <col min="15" max="15" width="18.42578125" style="3" bestFit="1" customWidth="1"/>
    <col min="16" max="16" width="1.140625" style="3" customWidth="1"/>
    <col min="17" max="17" width="12.42578125" style="3" bestFit="1" customWidth="1"/>
    <col min="18" max="18" width="1.140625" style="3" customWidth="1"/>
    <col min="19" max="19" width="20.5703125" style="3" customWidth="1"/>
    <col min="20" max="21" width="9" style="3"/>
    <col min="22" max="22" width="9" style="1"/>
    <col min="23" max="16384" width="9" style="3"/>
  </cols>
  <sheetData>
    <row r="2" spans="1:19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>
      <c r="A6" s="14" t="s">
        <v>171</v>
      </c>
      <c r="C6" s="13" t="s">
        <v>172</v>
      </c>
      <c r="D6" s="13" t="s">
        <v>172</v>
      </c>
      <c r="E6" s="13" t="s">
        <v>172</v>
      </c>
      <c r="F6" s="13" t="s">
        <v>172</v>
      </c>
      <c r="G6" s="13" t="s">
        <v>172</v>
      </c>
      <c r="H6" s="13" t="s">
        <v>172</v>
      </c>
      <c r="I6" s="13" t="s">
        <v>172</v>
      </c>
      <c r="K6" s="13" t="s">
        <v>4</v>
      </c>
      <c r="M6" s="13" t="s">
        <v>5</v>
      </c>
      <c r="N6" s="13" t="s">
        <v>5</v>
      </c>
      <c r="O6" s="13" t="s">
        <v>5</v>
      </c>
      <c r="Q6" s="13" t="s">
        <v>6</v>
      </c>
      <c r="R6" s="13" t="s">
        <v>6</v>
      </c>
      <c r="S6" s="13" t="s">
        <v>6</v>
      </c>
    </row>
    <row r="7" spans="1:19" ht="22.5">
      <c r="A7" s="13" t="s">
        <v>171</v>
      </c>
      <c r="C7" s="10" t="s">
        <v>173</v>
      </c>
      <c r="E7" s="10" t="s">
        <v>174</v>
      </c>
      <c r="G7" s="10" t="s">
        <v>175</v>
      </c>
      <c r="I7" s="10" t="s">
        <v>21</v>
      </c>
      <c r="K7" s="10" t="s">
        <v>176</v>
      </c>
      <c r="M7" s="10" t="s">
        <v>177</v>
      </c>
      <c r="O7" s="10" t="s">
        <v>178</v>
      </c>
      <c r="Q7" s="10" t="s">
        <v>176</v>
      </c>
      <c r="S7" s="10" t="s">
        <v>170</v>
      </c>
    </row>
    <row r="8" spans="1:19">
      <c r="A8" s="3" t="s">
        <v>179</v>
      </c>
      <c r="C8" s="3" t="s">
        <v>180</v>
      </c>
      <c r="E8" s="3" t="s">
        <v>181</v>
      </c>
      <c r="G8" s="3" t="s">
        <v>182</v>
      </c>
      <c r="I8" s="4">
        <v>8</v>
      </c>
      <c r="K8" s="4">
        <v>714220740</v>
      </c>
      <c r="M8" s="4">
        <v>278732343224</v>
      </c>
      <c r="O8" s="4">
        <v>279436500000</v>
      </c>
      <c r="Q8" s="4">
        <v>10063964</v>
      </c>
      <c r="S8" s="7">
        <v>6.6691170437812538E-7</v>
      </c>
    </row>
    <row r="9" spans="1:19">
      <c r="A9" s="3" t="s">
        <v>183</v>
      </c>
      <c r="C9" s="3" t="s">
        <v>184</v>
      </c>
      <c r="E9" s="3" t="s">
        <v>181</v>
      </c>
      <c r="G9" s="3" t="s">
        <v>185</v>
      </c>
      <c r="I9" s="4">
        <v>8</v>
      </c>
      <c r="K9" s="4">
        <v>2719306000</v>
      </c>
      <c r="M9" s="4">
        <v>2276678950231</v>
      </c>
      <c r="O9" s="4">
        <v>2279255853254</v>
      </c>
      <c r="Q9" s="4">
        <v>142402977</v>
      </c>
      <c r="S9" s="7">
        <v>9.4366605543888064E-6</v>
      </c>
    </row>
    <row r="10" spans="1:19" ht="22.5" thickBot="1">
      <c r="K10" s="6">
        <f>SUM(K8:K9)</f>
        <v>3433526740</v>
      </c>
      <c r="M10" s="6">
        <f>SUM(M8:M9)</f>
        <v>2555411293455</v>
      </c>
      <c r="O10" s="6">
        <f>SUM(O8:O9)</f>
        <v>2558692353254</v>
      </c>
      <c r="Q10" s="6">
        <f>SUM(Q8:Q9)</f>
        <v>152466941</v>
      </c>
      <c r="S10" s="8">
        <f>SUM(S8:S9)</f>
        <v>1.0103572258766932E-5</v>
      </c>
    </row>
    <row r="11" spans="1:19" ht="22.5" thickTop="1"/>
    <row r="13" spans="1:19">
      <c r="S13" s="4"/>
    </row>
  </sheetData>
  <mergeCells count="17">
    <mergeCell ref="I7"/>
    <mergeCell ref="C6:I6"/>
    <mergeCell ref="A2:S2"/>
    <mergeCell ref="A3:S3"/>
    <mergeCell ref="A4:S4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  <ignoredErrors>
    <ignoredError sqref="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V14"/>
  <sheetViews>
    <sheetView rightToLeft="1" workbookViewId="0">
      <selection activeCell="G19" sqref="G19"/>
    </sheetView>
  </sheetViews>
  <sheetFormatPr defaultColWidth="9" defaultRowHeight="21.75"/>
  <cols>
    <col min="1" max="1" width="28" style="3" bestFit="1" customWidth="1"/>
    <col min="2" max="2" width="1.5703125" style="3" customWidth="1"/>
    <col min="3" max="3" width="16.5703125" style="3" bestFit="1" customWidth="1"/>
    <col min="4" max="4" width="1" style="3" customWidth="1"/>
    <col min="5" max="5" width="19.28515625" style="3" bestFit="1" customWidth="1"/>
    <col min="6" max="6" width="1.28515625" style="3" customWidth="1"/>
    <col min="7" max="7" width="30" style="3" bestFit="1" customWidth="1"/>
    <col min="8" max="21" width="9" style="3"/>
    <col min="22" max="22" width="9" style="1"/>
    <col min="23" max="16384" width="9" style="3"/>
  </cols>
  <sheetData>
    <row r="2" spans="1:7" ht="22.5">
      <c r="A2" s="14" t="s">
        <v>0</v>
      </c>
      <c r="B2" s="14"/>
      <c r="C2" s="14"/>
      <c r="D2" s="14"/>
      <c r="E2" s="14"/>
      <c r="F2" s="14"/>
      <c r="G2" s="14"/>
    </row>
    <row r="3" spans="1:7" ht="22.5">
      <c r="A3" s="14" t="s">
        <v>186</v>
      </c>
      <c r="B3" s="14"/>
      <c r="C3" s="14"/>
      <c r="D3" s="14"/>
      <c r="E3" s="14"/>
      <c r="F3" s="14"/>
      <c r="G3" s="14"/>
    </row>
    <row r="4" spans="1:7" ht="22.5">
      <c r="A4" s="14" t="s">
        <v>2</v>
      </c>
      <c r="B4" s="14"/>
      <c r="C4" s="14"/>
      <c r="D4" s="14"/>
      <c r="E4" s="14"/>
      <c r="F4" s="14"/>
      <c r="G4" s="14"/>
    </row>
    <row r="6" spans="1:7" ht="22.5">
      <c r="A6" s="13" t="s">
        <v>190</v>
      </c>
      <c r="C6" s="13" t="s">
        <v>176</v>
      </c>
      <c r="E6" s="13" t="s">
        <v>202</v>
      </c>
      <c r="G6" s="13" t="s">
        <v>12</v>
      </c>
    </row>
    <row r="7" spans="1:7">
      <c r="A7" s="3" t="s">
        <v>210</v>
      </c>
      <c r="C7" s="4">
        <v>0</v>
      </c>
      <c r="E7" s="7">
        <f>C7/$C$11</f>
        <v>0</v>
      </c>
      <c r="G7" s="7">
        <v>0</v>
      </c>
    </row>
    <row r="8" spans="1:7">
      <c r="A8" s="3" t="s">
        <v>211</v>
      </c>
      <c r="C8" s="4">
        <f>'سرمایه‌گذاری در اوراق بهادار'!I46</f>
        <v>214313729843</v>
      </c>
      <c r="E8" s="7">
        <f t="shared" ref="E8:E10" si="0">C8/$C$11</f>
        <v>0.99999533637280491</v>
      </c>
      <c r="G8" s="7">
        <v>1.4201991863367978E-2</v>
      </c>
    </row>
    <row r="9" spans="1:7">
      <c r="A9" s="3" t="s">
        <v>212</v>
      </c>
      <c r="C9" s="4">
        <f>'درآمد سپرده بانکی'!E10</f>
        <v>999484</v>
      </c>
      <c r="E9" s="7">
        <f t="shared" si="0"/>
        <v>4.6636271951005007E-6</v>
      </c>
      <c r="G9" s="7">
        <v>6.6233104365105666E-8</v>
      </c>
    </row>
    <row r="10" spans="1:7">
      <c r="A10" s="3" t="s">
        <v>209</v>
      </c>
      <c r="C10" s="3">
        <v>0</v>
      </c>
      <c r="E10" s="7">
        <f t="shared" si="0"/>
        <v>0</v>
      </c>
      <c r="G10" s="7">
        <v>0</v>
      </c>
    </row>
    <row r="11" spans="1:7" ht="22.5" thickBot="1">
      <c r="C11" s="6">
        <f>SUM(C7:C10)</f>
        <v>214314729327</v>
      </c>
      <c r="E11" s="9">
        <f>SUM(E7:E10)</f>
        <v>1</v>
      </c>
      <c r="G11" s="9">
        <f>SUM(G7:G10)</f>
        <v>1.4202058096472344E-2</v>
      </c>
    </row>
    <row r="12" spans="1:7" ht="22.5" thickTop="1"/>
    <row r="14" spans="1:7">
      <c r="G14" s="4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19"/>
  <sheetViews>
    <sheetView rightToLeft="1" tabSelected="1" workbookViewId="0">
      <selection activeCell="Q19" sqref="Q19"/>
    </sheetView>
  </sheetViews>
  <sheetFormatPr defaultColWidth="9" defaultRowHeight="21.75"/>
  <cols>
    <col min="1" max="1" width="37.7109375" style="3" bestFit="1" customWidth="1"/>
    <col min="2" max="2" width="1.140625" style="3" customWidth="1"/>
    <col min="3" max="3" width="16" style="3" bestFit="1" customWidth="1"/>
    <col min="4" max="4" width="1.140625" style="3" customWidth="1"/>
    <col min="5" max="5" width="15" style="3" bestFit="1" customWidth="1"/>
    <col min="6" max="6" width="1.140625" style="3" customWidth="1"/>
    <col min="7" max="7" width="9.28515625" style="3" bestFit="1" customWidth="1"/>
    <col min="8" max="8" width="1.28515625" style="3" customWidth="1"/>
    <col min="9" max="9" width="15.42578125" style="3" bestFit="1" customWidth="1"/>
    <col min="10" max="10" width="1.28515625" style="3" customWidth="1"/>
    <col min="11" max="11" width="12.42578125" style="3" customWidth="1"/>
    <col min="12" max="12" width="1.140625" style="3" customWidth="1"/>
    <col min="13" max="13" width="15.42578125" style="3" bestFit="1" customWidth="1"/>
    <col min="14" max="14" width="1.140625" style="3" customWidth="1"/>
    <col min="15" max="15" width="16.5703125" style="3" bestFit="1" customWidth="1"/>
    <col min="16" max="16" width="1.28515625" style="3" customWidth="1"/>
    <col min="17" max="17" width="11.7109375" style="3" bestFit="1" customWidth="1"/>
    <col min="18" max="18" width="1.140625" style="3" customWidth="1"/>
    <col min="19" max="19" width="16.5703125" style="3" bestFit="1" customWidth="1"/>
    <col min="20" max="21" width="9" style="3"/>
    <col min="22" max="22" width="9" style="1"/>
    <col min="23" max="16384" width="9" style="3"/>
  </cols>
  <sheetData>
    <row r="2" spans="1:19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22.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</row>
    <row r="4" spans="1:19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</row>
    <row r="6" spans="1:19" ht="22.5">
      <c r="A6" s="13" t="s">
        <v>187</v>
      </c>
      <c r="B6" s="13" t="s">
        <v>187</v>
      </c>
      <c r="C6" s="13" t="s">
        <v>187</v>
      </c>
      <c r="D6" s="13" t="s">
        <v>187</v>
      </c>
      <c r="E6" s="13" t="s">
        <v>187</v>
      </c>
      <c r="F6" s="13" t="s">
        <v>187</v>
      </c>
      <c r="G6" s="13" t="s">
        <v>187</v>
      </c>
      <c r="I6" s="13" t="s">
        <v>188</v>
      </c>
      <c r="J6" s="13" t="s">
        <v>188</v>
      </c>
      <c r="K6" s="13" t="s">
        <v>188</v>
      </c>
      <c r="L6" s="13" t="s">
        <v>188</v>
      </c>
      <c r="M6" s="13" t="s">
        <v>188</v>
      </c>
      <c r="O6" s="13" t="s">
        <v>189</v>
      </c>
      <c r="P6" s="13" t="s">
        <v>189</v>
      </c>
      <c r="Q6" s="13" t="s">
        <v>189</v>
      </c>
      <c r="R6" s="13" t="s">
        <v>189</v>
      </c>
      <c r="S6" s="13" t="s">
        <v>189</v>
      </c>
    </row>
    <row r="7" spans="1:19" ht="22.5">
      <c r="A7" s="10" t="s">
        <v>190</v>
      </c>
      <c r="C7" s="10" t="s">
        <v>191</v>
      </c>
      <c r="E7" s="10" t="s">
        <v>20</v>
      </c>
      <c r="G7" s="14" t="s">
        <v>21</v>
      </c>
      <c r="I7" s="10" t="s">
        <v>192</v>
      </c>
      <c r="K7" s="10" t="s">
        <v>193</v>
      </c>
      <c r="M7" s="10" t="s">
        <v>194</v>
      </c>
      <c r="O7" s="10" t="s">
        <v>192</v>
      </c>
      <c r="Q7" s="10" t="s">
        <v>193</v>
      </c>
      <c r="S7" s="10" t="s">
        <v>194</v>
      </c>
    </row>
    <row r="8" spans="1:19">
      <c r="A8" s="3" t="s">
        <v>123</v>
      </c>
      <c r="C8" s="3" t="s">
        <v>195</v>
      </c>
      <c r="E8" s="3" t="s">
        <v>125</v>
      </c>
      <c r="G8" s="4">
        <v>17</v>
      </c>
      <c r="I8" s="4">
        <v>13055502837</v>
      </c>
      <c r="K8" s="4">
        <v>0</v>
      </c>
      <c r="M8" s="4">
        <v>13055502837</v>
      </c>
      <c r="O8" s="4">
        <v>67267664225</v>
      </c>
      <c r="Q8" s="4">
        <v>0</v>
      </c>
      <c r="S8" s="4">
        <v>67267664225</v>
      </c>
    </row>
    <row r="9" spans="1:19">
      <c r="A9" s="3" t="s">
        <v>120</v>
      </c>
      <c r="C9" s="3" t="s">
        <v>195</v>
      </c>
      <c r="E9" s="3" t="s">
        <v>122</v>
      </c>
      <c r="G9" s="4">
        <v>16</v>
      </c>
      <c r="I9" s="4">
        <v>1360405661</v>
      </c>
      <c r="K9" s="4">
        <v>0</v>
      </c>
      <c r="M9" s="4">
        <v>1360405661</v>
      </c>
      <c r="O9" s="4">
        <v>2511214107</v>
      </c>
      <c r="Q9" s="4">
        <v>0</v>
      </c>
      <c r="S9" s="4">
        <v>2511214107</v>
      </c>
    </row>
    <row r="10" spans="1:19">
      <c r="A10" s="3" t="s">
        <v>126</v>
      </c>
      <c r="C10" s="3" t="s">
        <v>195</v>
      </c>
      <c r="E10" s="3" t="s">
        <v>128</v>
      </c>
      <c r="G10" s="4">
        <v>16</v>
      </c>
      <c r="I10" s="4">
        <v>1950347735</v>
      </c>
      <c r="K10" s="4">
        <v>0</v>
      </c>
      <c r="M10" s="4">
        <v>1950347735</v>
      </c>
      <c r="O10" s="4">
        <v>3601372391</v>
      </c>
      <c r="Q10" s="4">
        <v>0</v>
      </c>
      <c r="S10" s="4">
        <v>3601372391</v>
      </c>
    </row>
    <row r="11" spans="1:19">
      <c r="A11" s="3" t="s">
        <v>87</v>
      </c>
      <c r="C11" s="3" t="s">
        <v>195</v>
      </c>
      <c r="E11" s="3" t="s">
        <v>89</v>
      </c>
      <c r="G11" s="4">
        <v>18</v>
      </c>
      <c r="I11" s="4">
        <v>1956350933</v>
      </c>
      <c r="K11" s="4">
        <v>0</v>
      </c>
      <c r="M11" s="4">
        <v>1956350933</v>
      </c>
      <c r="O11" s="4">
        <v>7792420640</v>
      </c>
      <c r="Q11" s="4">
        <v>0</v>
      </c>
      <c r="S11" s="4">
        <v>7792420640</v>
      </c>
    </row>
    <row r="12" spans="1:19">
      <c r="A12" s="3" t="s">
        <v>90</v>
      </c>
      <c r="C12" s="3" t="s">
        <v>195</v>
      </c>
      <c r="E12" s="3" t="s">
        <v>92</v>
      </c>
      <c r="G12" s="4">
        <v>21</v>
      </c>
      <c r="I12" s="4">
        <v>3667673792</v>
      </c>
      <c r="K12" s="4">
        <v>0</v>
      </c>
      <c r="M12" s="4">
        <v>3667673792</v>
      </c>
      <c r="O12" s="4">
        <v>14237037481</v>
      </c>
      <c r="Q12" s="4">
        <v>0</v>
      </c>
      <c r="S12" s="4">
        <v>14237037481</v>
      </c>
    </row>
    <row r="13" spans="1:19">
      <c r="A13" s="3" t="s">
        <v>117</v>
      </c>
      <c r="C13" s="3" t="s">
        <v>195</v>
      </c>
      <c r="E13" s="3" t="s">
        <v>119</v>
      </c>
      <c r="G13" s="4">
        <v>18</v>
      </c>
      <c r="I13" s="4">
        <v>1378183563</v>
      </c>
      <c r="K13" s="4">
        <v>0</v>
      </c>
      <c r="M13" s="4">
        <v>1378183563</v>
      </c>
      <c r="O13" s="4">
        <v>4955597262</v>
      </c>
      <c r="Q13" s="4">
        <v>0</v>
      </c>
      <c r="S13" s="4">
        <v>4955597262</v>
      </c>
    </row>
    <row r="14" spans="1:19">
      <c r="A14" s="3" t="s">
        <v>93</v>
      </c>
      <c r="C14" s="3" t="s">
        <v>195</v>
      </c>
      <c r="E14" s="3" t="s">
        <v>95</v>
      </c>
      <c r="G14" s="4">
        <v>18</v>
      </c>
      <c r="I14" s="4">
        <v>13742114822</v>
      </c>
      <c r="K14" s="4">
        <v>0</v>
      </c>
      <c r="M14" s="4">
        <v>13742114822</v>
      </c>
      <c r="O14" s="4">
        <v>101719360826</v>
      </c>
      <c r="Q14" s="4">
        <v>0</v>
      </c>
      <c r="S14" s="4">
        <v>101719360826</v>
      </c>
    </row>
    <row r="15" spans="1:19">
      <c r="A15" s="3" t="s">
        <v>114</v>
      </c>
      <c r="C15" s="3" t="s">
        <v>195</v>
      </c>
      <c r="E15" s="3" t="s">
        <v>116</v>
      </c>
      <c r="G15" s="4">
        <v>18</v>
      </c>
      <c r="I15" s="4">
        <v>14433242504</v>
      </c>
      <c r="K15" s="4">
        <v>0</v>
      </c>
      <c r="M15" s="4">
        <v>14433242504</v>
      </c>
      <c r="O15" s="4">
        <v>147364832712</v>
      </c>
      <c r="Q15" s="4">
        <v>0</v>
      </c>
      <c r="S15" s="4">
        <v>147364832712</v>
      </c>
    </row>
    <row r="16" spans="1:19">
      <c r="A16" s="3" t="s">
        <v>179</v>
      </c>
      <c r="C16" s="4">
        <v>17</v>
      </c>
      <c r="E16" s="3" t="s">
        <v>195</v>
      </c>
      <c r="G16" s="4">
        <v>0</v>
      </c>
      <c r="I16" s="4">
        <v>69253</v>
      </c>
      <c r="K16" s="4">
        <v>0</v>
      </c>
      <c r="M16" s="4">
        <v>69253</v>
      </c>
      <c r="O16" s="4">
        <v>9319023</v>
      </c>
      <c r="Q16" s="4">
        <v>0</v>
      </c>
      <c r="S16" s="4">
        <v>9319023</v>
      </c>
    </row>
    <row r="17" spans="1:19">
      <c r="A17" s="3" t="s">
        <v>183</v>
      </c>
      <c r="C17" s="4">
        <v>1</v>
      </c>
      <c r="E17" s="3" t="s">
        <v>195</v>
      </c>
      <c r="G17" s="4">
        <v>0</v>
      </c>
      <c r="I17" s="4">
        <v>930231</v>
      </c>
      <c r="K17" s="4">
        <v>0</v>
      </c>
      <c r="M17" s="4">
        <v>930231</v>
      </c>
      <c r="O17" s="4">
        <v>930231</v>
      </c>
      <c r="Q17" s="4">
        <v>0</v>
      </c>
      <c r="S17" s="4">
        <v>930231</v>
      </c>
    </row>
    <row r="18" spans="1:19" ht="22.5" thickBot="1">
      <c r="I18" s="6">
        <f>SUM(I8:I17)</f>
        <v>51544821331</v>
      </c>
      <c r="K18" s="6">
        <f>SUM(K8:K17)</f>
        <v>0</v>
      </c>
      <c r="M18" s="6">
        <f>SUM(M8:M17)</f>
        <v>51544821331</v>
      </c>
      <c r="O18" s="6">
        <f>SUM(O8:O17)</f>
        <v>349459748898</v>
      </c>
      <c r="Q18" s="6">
        <f>SUM(Q8:Q17)</f>
        <v>0</v>
      </c>
      <c r="S18" s="6">
        <f>SUM(S8:S17)</f>
        <v>349459748898</v>
      </c>
    </row>
    <row r="19" spans="1:19" ht="22.5" thickTop="1"/>
  </sheetData>
  <mergeCells count="16">
    <mergeCell ref="A2:S2"/>
    <mergeCell ref="A3:S3"/>
    <mergeCell ref="A4:S4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V46"/>
  <sheetViews>
    <sheetView rightToLeft="1" workbookViewId="0">
      <selection activeCell="I11" sqref="I11"/>
    </sheetView>
  </sheetViews>
  <sheetFormatPr defaultColWidth="9" defaultRowHeight="21.75"/>
  <cols>
    <col min="1" max="1" width="37.7109375" style="3" bestFit="1" customWidth="1"/>
    <col min="2" max="2" width="1.85546875" style="3" customWidth="1"/>
    <col min="3" max="3" width="10.140625" style="3" bestFit="1" customWidth="1"/>
    <col min="4" max="4" width="1.7109375" style="3" customWidth="1"/>
    <col min="5" max="5" width="19.5703125" style="3" bestFit="1" customWidth="1"/>
    <col min="6" max="6" width="1.42578125" style="3" customWidth="1"/>
    <col min="7" max="7" width="19.5703125" style="3" bestFit="1" customWidth="1"/>
    <col min="8" max="8" width="1.42578125" style="3" customWidth="1"/>
    <col min="9" max="9" width="30.28515625" style="3" bestFit="1" customWidth="1"/>
    <col min="10" max="10" width="1.7109375" style="3" customWidth="1"/>
    <col min="11" max="11" width="10.140625" style="3" bestFit="1" customWidth="1"/>
    <col min="12" max="12" width="1.5703125" style="3" customWidth="1"/>
    <col min="13" max="13" width="19.5703125" style="3" bestFit="1" customWidth="1"/>
    <col min="14" max="14" width="1.42578125" style="3" customWidth="1"/>
    <col min="15" max="15" width="19.5703125" style="3" bestFit="1" customWidth="1"/>
    <col min="16" max="16" width="1.42578125" style="3" customWidth="1"/>
    <col min="17" max="17" width="30.28515625" style="3" bestFit="1" customWidth="1"/>
    <col min="18" max="21" width="9" style="3"/>
    <col min="22" max="22" width="9" style="1"/>
    <col min="23" max="16384" width="9" style="3"/>
  </cols>
  <sheetData>
    <row r="2" spans="1:1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>
      <c r="A6" s="14" t="s">
        <v>3</v>
      </c>
      <c r="C6" s="13" t="s">
        <v>188</v>
      </c>
      <c r="D6" s="13" t="s">
        <v>188</v>
      </c>
      <c r="E6" s="13" t="s">
        <v>188</v>
      </c>
      <c r="F6" s="13" t="s">
        <v>188</v>
      </c>
      <c r="G6" s="13" t="s">
        <v>188</v>
      </c>
      <c r="H6" s="13" t="s">
        <v>188</v>
      </c>
      <c r="I6" s="13" t="s">
        <v>188</v>
      </c>
      <c r="K6" s="13" t="s">
        <v>189</v>
      </c>
      <c r="L6" s="13" t="s">
        <v>189</v>
      </c>
      <c r="M6" s="13" t="s">
        <v>189</v>
      </c>
      <c r="N6" s="13" t="s">
        <v>189</v>
      </c>
      <c r="O6" s="13" t="s">
        <v>189</v>
      </c>
      <c r="P6" s="13" t="s">
        <v>189</v>
      </c>
      <c r="Q6" s="13" t="s">
        <v>189</v>
      </c>
    </row>
    <row r="7" spans="1:17" ht="22.5">
      <c r="A7" s="13" t="s">
        <v>3</v>
      </c>
      <c r="C7" s="10" t="s">
        <v>7</v>
      </c>
      <c r="E7" s="10" t="s">
        <v>196</v>
      </c>
      <c r="G7" s="10" t="s">
        <v>197</v>
      </c>
      <c r="I7" s="10" t="s">
        <v>198</v>
      </c>
      <c r="K7" s="10" t="s">
        <v>7</v>
      </c>
      <c r="M7" s="10" t="s">
        <v>196</v>
      </c>
      <c r="O7" s="10" t="s">
        <v>197</v>
      </c>
      <c r="Q7" s="10" t="s">
        <v>198</v>
      </c>
    </row>
    <row r="8" spans="1:17">
      <c r="A8" s="3" t="s">
        <v>90</v>
      </c>
      <c r="C8" s="4">
        <v>212121</v>
      </c>
      <c r="E8" s="4">
        <v>209274498978</v>
      </c>
      <c r="G8" s="4">
        <v>210294086876</v>
      </c>
      <c r="I8" s="4">
        <v>-1019587897</v>
      </c>
      <c r="K8" s="4">
        <v>212121</v>
      </c>
      <c r="M8" s="4">
        <v>209274498978</v>
      </c>
      <c r="O8" s="4">
        <v>210009852498</v>
      </c>
      <c r="Q8" s="4">
        <v>-735353519</v>
      </c>
    </row>
    <row r="9" spans="1:17">
      <c r="A9" s="3" t="s">
        <v>42</v>
      </c>
      <c r="C9" s="4">
        <v>81700</v>
      </c>
      <c r="E9" s="4">
        <v>69022884396</v>
      </c>
      <c r="G9" s="4">
        <v>67258408673</v>
      </c>
      <c r="I9" s="4">
        <v>1764475723</v>
      </c>
      <c r="K9" s="4">
        <v>81700</v>
      </c>
      <c r="M9" s="4">
        <v>69022884396</v>
      </c>
      <c r="O9" s="4">
        <v>65885756392</v>
      </c>
      <c r="Q9" s="4">
        <v>3137128004</v>
      </c>
    </row>
    <row r="10" spans="1:17">
      <c r="A10" s="3" t="s">
        <v>45</v>
      </c>
      <c r="C10" s="4">
        <v>182500</v>
      </c>
      <c r="E10" s="4">
        <v>151743828166</v>
      </c>
      <c r="G10" s="4">
        <v>148596856005</v>
      </c>
      <c r="I10" s="4">
        <v>3146972161</v>
      </c>
      <c r="K10" s="4">
        <v>182500</v>
      </c>
      <c r="M10" s="4">
        <v>151743828166</v>
      </c>
      <c r="O10" s="4">
        <v>142686991035</v>
      </c>
      <c r="Q10" s="4">
        <v>9056837131</v>
      </c>
    </row>
    <row r="11" spans="1:17">
      <c r="A11" s="3" t="s">
        <v>50</v>
      </c>
      <c r="C11" s="4">
        <v>200000</v>
      </c>
      <c r="E11" s="4">
        <v>197548812334</v>
      </c>
      <c r="G11" s="4">
        <v>194007205822</v>
      </c>
      <c r="I11" s="4">
        <v>3541606512</v>
      </c>
      <c r="K11" s="4">
        <v>200000</v>
      </c>
      <c r="M11" s="4">
        <v>197548812334</v>
      </c>
      <c r="O11" s="4">
        <v>191409731250</v>
      </c>
      <c r="Q11" s="4">
        <v>6139081084</v>
      </c>
    </row>
    <row r="12" spans="1:17">
      <c r="A12" s="3" t="s">
        <v>55</v>
      </c>
      <c r="C12" s="4">
        <v>424210</v>
      </c>
      <c r="E12" s="4">
        <v>415138870301</v>
      </c>
      <c r="G12" s="4">
        <v>407416392529</v>
      </c>
      <c r="I12" s="4">
        <v>7722477772</v>
      </c>
      <c r="K12" s="4">
        <v>424210</v>
      </c>
      <c r="M12" s="4">
        <v>415138870301</v>
      </c>
      <c r="O12" s="4">
        <v>396626699887</v>
      </c>
      <c r="Q12" s="4">
        <v>18512170414</v>
      </c>
    </row>
    <row r="13" spans="1:17">
      <c r="A13" s="3" t="s">
        <v>87</v>
      </c>
      <c r="C13" s="4">
        <v>130000</v>
      </c>
      <c r="E13" s="4">
        <v>123540239338</v>
      </c>
      <c r="G13" s="4">
        <v>123286368697</v>
      </c>
      <c r="I13" s="4">
        <v>253870641</v>
      </c>
      <c r="K13" s="4">
        <v>130000</v>
      </c>
      <c r="M13" s="4">
        <v>123540239338</v>
      </c>
      <c r="O13" s="4">
        <v>122618381587</v>
      </c>
      <c r="Q13" s="4">
        <v>921857751</v>
      </c>
    </row>
    <row r="14" spans="1:17">
      <c r="A14" s="3" t="s">
        <v>61</v>
      </c>
      <c r="C14" s="4">
        <v>553475</v>
      </c>
      <c r="E14" s="4">
        <v>526172636932</v>
      </c>
      <c r="G14" s="4">
        <v>521699030121</v>
      </c>
      <c r="I14" s="4">
        <v>4473606811</v>
      </c>
      <c r="K14" s="4">
        <v>553475</v>
      </c>
      <c r="M14" s="4">
        <v>526172636932</v>
      </c>
      <c r="O14" s="4">
        <v>519766051299</v>
      </c>
      <c r="Q14" s="4">
        <v>6406585633</v>
      </c>
    </row>
    <row r="15" spans="1:17">
      <c r="A15" s="3" t="s">
        <v>70</v>
      </c>
      <c r="C15" s="4">
        <v>400</v>
      </c>
      <c r="E15" s="4">
        <v>356172839</v>
      </c>
      <c r="G15" s="4">
        <v>351973160</v>
      </c>
      <c r="I15" s="4">
        <v>4199679</v>
      </c>
      <c r="K15" s="4">
        <v>400</v>
      </c>
      <c r="M15" s="4">
        <v>356172839</v>
      </c>
      <c r="O15" s="4">
        <v>337261710</v>
      </c>
      <c r="Q15" s="4">
        <v>18911129</v>
      </c>
    </row>
    <row r="16" spans="1:17">
      <c r="A16" s="3" t="s">
        <v>76</v>
      </c>
      <c r="C16" s="4">
        <v>11300</v>
      </c>
      <c r="E16" s="4">
        <v>9321789159</v>
      </c>
      <c r="G16" s="4">
        <v>9321789159</v>
      </c>
      <c r="I16" s="4">
        <v>0</v>
      </c>
      <c r="K16" s="4">
        <v>11300</v>
      </c>
      <c r="M16" s="4">
        <v>9321789159</v>
      </c>
      <c r="O16" s="4">
        <v>9323210839</v>
      </c>
      <c r="Q16" s="4">
        <v>-1421679</v>
      </c>
    </row>
    <row r="17" spans="1:17">
      <c r="A17" s="3" t="s">
        <v>82</v>
      </c>
      <c r="C17" s="4">
        <v>276232</v>
      </c>
      <c r="E17" s="4">
        <v>239441605444</v>
      </c>
      <c r="G17" s="4">
        <v>235050812064</v>
      </c>
      <c r="I17" s="4">
        <v>4390793380</v>
      </c>
      <c r="K17" s="4">
        <v>276232</v>
      </c>
      <c r="M17" s="4">
        <v>239441605444</v>
      </c>
      <c r="O17" s="4">
        <v>222525782220</v>
      </c>
      <c r="Q17" s="4">
        <v>16915823224</v>
      </c>
    </row>
    <row r="18" spans="1:17">
      <c r="A18" s="3" t="s">
        <v>65</v>
      </c>
      <c r="C18" s="4">
        <v>20100</v>
      </c>
      <c r="E18" s="4">
        <v>18683947720</v>
      </c>
      <c r="G18" s="4">
        <v>18363527474</v>
      </c>
      <c r="I18" s="4">
        <v>320420246</v>
      </c>
      <c r="K18" s="4">
        <v>20100</v>
      </c>
      <c r="M18" s="4">
        <v>18683947720</v>
      </c>
      <c r="O18" s="4">
        <v>17213027389</v>
      </c>
      <c r="Q18" s="4">
        <v>1470920331</v>
      </c>
    </row>
    <row r="19" spans="1:17">
      <c r="A19" s="3" t="s">
        <v>84</v>
      </c>
      <c r="C19" s="4">
        <v>53300</v>
      </c>
      <c r="E19" s="4">
        <v>48799865078</v>
      </c>
      <c r="G19" s="4">
        <v>47967834573</v>
      </c>
      <c r="I19" s="4">
        <v>832030505</v>
      </c>
      <c r="K19" s="4">
        <v>53300</v>
      </c>
      <c r="M19" s="4">
        <v>48799865078</v>
      </c>
      <c r="O19" s="4">
        <v>46291389423</v>
      </c>
      <c r="Q19" s="4">
        <v>2508475655</v>
      </c>
    </row>
    <row r="20" spans="1:17">
      <c r="A20" s="3" t="s">
        <v>30</v>
      </c>
      <c r="C20" s="4">
        <v>798313</v>
      </c>
      <c r="E20" s="4">
        <v>666475306538</v>
      </c>
      <c r="G20" s="4">
        <v>654106944208</v>
      </c>
      <c r="I20" s="4">
        <v>12368362330</v>
      </c>
      <c r="K20" s="4">
        <v>798313</v>
      </c>
      <c r="M20" s="4">
        <v>666475306538</v>
      </c>
      <c r="O20" s="4">
        <v>630251291566</v>
      </c>
      <c r="Q20" s="4">
        <v>36224014972</v>
      </c>
    </row>
    <row r="21" spans="1:17">
      <c r="A21" s="3" t="s">
        <v>126</v>
      </c>
      <c r="C21" s="4">
        <v>140000</v>
      </c>
      <c r="E21" s="4">
        <v>139640331612</v>
      </c>
      <c r="G21" s="4">
        <v>138869410400</v>
      </c>
      <c r="I21" s="4">
        <v>770921212</v>
      </c>
      <c r="K21" s="4">
        <v>140000</v>
      </c>
      <c r="M21" s="4">
        <v>139640331612</v>
      </c>
      <c r="O21" s="4">
        <v>137628050625</v>
      </c>
      <c r="Q21" s="4">
        <v>2012280987</v>
      </c>
    </row>
    <row r="22" spans="1:17">
      <c r="A22" s="3" t="s">
        <v>120</v>
      </c>
      <c r="C22" s="4">
        <v>100000</v>
      </c>
      <c r="E22" s="4">
        <v>99246831852</v>
      </c>
      <c r="G22" s="4">
        <v>98659076671</v>
      </c>
      <c r="I22" s="4">
        <v>587755181</v>
      </c>
      <c r="K22" s="4">
        <v>100000</v>
      </c>
      <c r="M22" s="4">
        <v>99246831852</v>
      </c>
      <c r="O22" s="4">
        <v>97811806405</v>
      </c>
      <c r="Q22" s="4">
        <v>1435025447</v>
      </c>
    </row>
    <row r="23" spans="1:17">
      <c r="A23" s="3" t="s">
        <v>33</v>
      </c>
      <c r="C23" s="4">
        <v>1093779</v>
      </c>
      <c r="E23" s="4">
        <v>897926701984</v>
      </c>
      <c r="G23" s="4">
        <v>880901321801</v>
      </c>
      <c r="I23" s="4">
        <v>17025380183</v>
      </c>
      <c r="K23" s="4">
        <v>1093779</v>
      </c>
      <c r="M23" s="4">
        <v>897926701984</v>
      </c>
      <c r="O23" s="4">
        <v>846320804694</v>
      </c>
      <c r="Q23" s="4">
        <v>51605897290</v>
      </c>
    </row>
    <row r="24" spans="1:17">
      <c r="A24" s="3" t="s">
        <v>36</v>
      </c>
      <c r="C24" s="4">
        <v>514662</v>
      </c>
      <c r="E24" s="4">
        <v>416598087288</v>
      </c>
      <c r="G24" s="4">
        <v>399940533042</v>
      </c>
      <c r="I24" s="4">
        <v>16657554246</v>
      </c>
      <c r="K24" s="4">
        <v>514662</v>
      </c>
      <c r="M24" s="4">
        <v>416598087288</v>
      </c>
      <c r="O24" s="4">
        <v>395143538695</v>
      </c>
      <c r="Q24" s="4">
        <v>21454548593</v>
      </c>
    </row>
    <row r="25" spans="1:17">
      <c r="A25" s="3" t="s">
        <v>58</v>
      </c>
      <c r="C25" s="4">
        <v>830387</v>
      </c>
      <c r="E25" s="4">
        <v>587477146671</v>
      </c>
      <c r="G25" s="4">
        <v>575567005007</v>
      </c>
      <c r="I25" s="4">
        <v>11910141664</v>
      </c>
      <c r="K25" s="4">
        <v>830387</v>
      </c>
      <c r="M25" s="4">
        <v>587477146671</v>
      </c>
      <c r="O25" s="4">
        <v>555188586695</v>
      </c>
      <c r="Q25" s="4">
        <v>32288559976</v>
      </c>
    </row>
    <row r="26" spans="1:17">
      <c r="A26" s="3" t="s">
        <v>68</v>
      </c>
      <c r="C26" s="4">
        <v>1063326</v>
      </c>
      <c r="E26" s="4">
        <v>725903323417</v>
      </c>
      <c r="G26" s="4">
        <v>712251962410</v>
      </c>
      <c r="I26" s="4">
        <v>13651361007</v>
      </c>
      <c r="K26" s="4">
        <v>1063326</v>
      </c>
      <c r="M26" s="4">
        <v>725903323417</v>
      </c>
      <c r="O26" s="4">
        <v>685264984648</v>
      </c>
      <c r="Q26" s="4">
        <v>40638338769</v>
      </c>
    </row>
    <row r="27" spans="1:17">
      <c r="A27" s="3" t="s">
        <v>39</v>
      </c>
      <c r="C27" s="4">
        <v>897996</v>
      </c>
      <c r="E27" s="4">
        <v>603182793187</v>
      </c>
      <c r="G27" s="4">
        <v>591184698857</v>
      </c>
      <c r="I27" s="4">
        <v>11998094330</v>
      </c>
      <c r="K27" s="4">
        <v>897996</v>
      </c>
      <c r="M27" s="4">
        <v>603182793187</v>
      </c>
      <c r="O27" s="4">
        <v>566460945651</v>
      </c>
      <c r="Q27" s="4">
        <v>36721847536</v>
      </c>
    </row>
    <row r="28" spans="1:17">
      <c r="A28" s="3" t="s">
        <v>64</v>
      </c>
      <c r="C28" s="4">
        <v>380100</v>
      </c>
      <c r="E28" s="4">
        <v>263719704615</v>
      </c>
      <c r="G28" s="4">
        <v>257922525611</v>
      </c>
      <c r="I28" s="4">
        <v>5797179004</v>
      </c>
      <c r="K28" s="4">
        <v>380100</v>
      </c>
      <c r="M28" s="4">
        <v>263719704615</v>
      </c>
      <c r="O28" s="4">
        <v>250852466627</v>
      </c>
      <c r="Q28" s="4">
        <v>12867237988</v>
      </c>
    </row>
    <row r="29" spans="1:17">
      <c r="A29" s="3" t="s">
        <v>53</v>
      </c>
      <c r="C29" s="4">
        <v>493400</v>
      </c>
      <c r="E29" s="4">
        <v>356470910851</v>
      </c>
      <c r="G29" s="4">
        <v>349544906416</v>
      </c>
      <c r="I29" s="4">
        <v>6926004435</v>
      </c>
      <c r="K29" s="4">
        <v>493400</v>
      </c>
      <c r="M29" s="4">
        <v>356470910851</v>
      </c>
      <c r="O29" s="4">
        <v>341308740993</v>
      </c>
      <c r="Q29" s="4">
        <v>15162169858</v>
      </c>
    </row>
    <row r="30" spans="1:17">
      <c r="A30" s="3" t="s">
        <v>47</v>
      </c>
      <c r="C30" s="4">
        <v>700700</v>
      </c>
      <c r="E30" s="4">
        <v>453826368778</v>
      </c>
      <c r="G30" s="4">
        <v>442779271183</v>
      </c>
      <c r="I30" s="4">
        <v>11047097595</v>
      </c>
      <c r="K30" s="4">
        <v>700700</v>
      </c>
      <c r="M30" s="4">
        <v>453826368778</v>
      </c>
      <c r="O30" s="4">
        <v>431241553905</v>
      </c>
      <c r="Q30" s="4">
        <v>22584814873</v>
      </c>
    </row>
    <row r="31" spans="1:17">
      <c r="A31" s="3" t="s">
        <v>73</v>
      </c>
      <c r="C31" s="4">
        <v>332900</v>
      </c>
      <c r="E31" s="4">
        <v>220718783514</v>
      </c>
      <c r="G31" s="4">
        <v>215843172177</v>
      </c>
      <c r="I31" s="4">
        <v>4875611337</v>
      </c>
      <c r="K31" s="4">
        <v>332900</v>
      </c>
      <c r="M31" s="4">
        <v>220718783514</v>
      </c>
      <c r="O31" s="4">
        <v>209875899575</v>
      </c>
      <c r="Q31" s="4">
        <v>10842883939</v>
      </c>
    </row>
    <row r="32" spans="1:17">
      <c r="A32" s="3" t="s">
        <v>79</v>
      </c>
      <c r="C32" s="4">
        <v>165400</v>
      </c>
      <c r="E32" s="4">
        <v>109316164792</v>
      </c>
      <c r="G32" s="4">
        <v>107050079697</v>
      </c>
      <c r="I32" s="4">
        <v>2266085095</v>
      </c>
      <c r="K32" s="4">
        <v>165400</v>
      </c>
      <c r="M32" s="4">
        <v>109316164792</v>
      </c>
      <c r="O32" s="4">
        <v>103317918253</v>
      </c>
      <c r="Q32" s="4">
        <v>5998246539</v>
      </c>
    </row>
    <row r="33" spans="1:17">
      <c r="A33" s="3" t="s">
        <v>27</v>
      </c>
      <c r="C33" s="4">
        <v>378200</v>
      </c>
      <c r="E33" s="4">
        <v>243962075474</v>
      </c>
      <c r="G33" s="4">
        <v>236652741823</v>
      </c>
      <c r="I33" s="4">
        <v>7309333651</v>
      </c>
      <c r="K33" s="4">
        <v>378200</v>
      </c>
      <c r="M33" s="4">
        <v>243962075474</v>
      </c>
      <c r="O33" s="4">
        <v>232351276244</v>
      </c>
      <c r="Q33" s="4">
        <v>11610799230</v>
      </c>
    </row>
    <row r="34" spans="1:17">
      <c r="A34" s="3" t="s">
        <v>23</v>
      </c>
      <c r="C34" s="4">
        <v>662456</v>
      </c>
      <c r="E34" s="4">
        <v>423879124083</v>
      </c>
      <c r="G34" s="4">
        <v>413344064637</v>
      </c>
      <c r="I34" s="4">
        <v>10535059446</v>
      </c>
      <c r="K34" s="4">
        <v>662456</v>
      </c>
      <c r="M34" s="4">
        <v>423879124083</v>
      </c>
      <c r="O34" s="4">
        <v>401224423305</v>
      </c>
      <c r="Q34" s="4">
        <v>22654700778</v>
      </c>
    </row>
    <row r="35" spans="1:17">
      <c r="A35" s="3" t="s">
        <v>123</v>
      </c>
      <c r="C35" s="4">
        <v>900000</v>
      </c>
      <c r="E35" s="4">
        <v>795828213471</v>
      </c>
      <c r="G35" s="4">
        <v>822773961705</v>
      </c>
      <c r="I35" s="4">
        <v>-26945748233</v>
      </c>
      <c r="K35" s="4">
        <v>900000</v>
      </c>
      <c r="M35" s="4">
        <v>795828213471</v>
      </c>
      <c r="O35" s="4">
        <v>839333078350</v>
      </c>
      <c r="Q35" s="4">
        <v>-43504864878</v>
      </c>
    </row>
    <row r="36" spans="1:17">
      <c r="A36" s="3" t="s">
        <v>99</v>
      </c>
      <c r="C36" s="4">
        <v>822479</v>
      </c>
      <c r="E36" s="4">
        <v>739197633410</v>
      </c>
      <c r="G36" s="4">
        <v>725155691164</v>
      </c>
      <c r="I36" s="4">
        <v>14041942246</v>
      </c>
      <c r="K36" s="4">
        <v>822479</v>
      </c>
      <c r="M36" s="4">
        <v>739197633410</v>
      </c>
      <c r="O36" s="4">
        <v>677380327400</v>
      </c>
      <c r="Q36" s="4">
        <v>61817306010</v>
      </c>
    </row>
    <row r="37" spans="1:17">
      <c r="A37" s="3" t="s">
        <v>105</v>
      </c>
      <c r="C37" s="4">
        <v>290000</v>
      </c>
      <c r="E37" s="4">
        <v>270515969703</v>
      </c>
      <c r="G37" s="4">
        <v>265424299853</v>
      </c>
      <c r="I37" s="4">
        <v>5091669850</v>
      </c>
      <c r="K37" s="4">
        <v>290000</v>
      </c>
      <c r="M37" s="4">
        <v>270515969703</v>
      </c>
      <c r="O37" s="4">
        <v>249410308750</v>
      </c>
      <c r="Q37" s="4">
        <v>21105660953</v>
      </c>
    </row>
    <row r="38" spans="1:17">
      <c r="A38" s="3" t="s">
        <v>108</v>
      </c>
      <c r="C38" s="4">
        <v>232900</v>
      </c>
      <c r="E38" s="4">
        <v>213430279878</v>
      </c>
      <c r="G38" s="4">
        <v>209442876662</v>
      </c>
      <c r="I38" s="4">
        <v>3987403216</v>
      </c>
      <c r="K38" s="4">
        <v>232900</v>
      </c>
      <c r="M38" s="4">
        <v>213430279878</v>
      </c>
      <c r="O38" s="4">
        <v>199994242506</v>
      </c>
      <c r="Q38" s="4">
        <v>13436037372</v>
      </c>
    </row>
    <row r="39" spans="1:17">
      <c r="A39" s="3" t="s">
        <v>93</v>
      </c>
      <c r="C39" s="4">
        <v>950000</v>
      </c>
      <c r="E39" s="4">
        <v>902396037055</v>
      </c>
      <c r="G39" s="4">
        <v>905900319833</v>
      </c>
      <c r="I39" s="4">
        <v>-3504282777</v>
      </c>
      <c r="K39" s="4">
        <v>950000</v>
      </c>
      <c r="M39" s="4">
        <v>902396037055</v>
      </c>
      <c r="O39" s="4">
        <v>950011250000</v>
      </c>
      <c r="Q39" s="4">
        <v>-47615212944</v>
      </c>
    </row>
    <row r="40" spans="1:17">
      <c r="A40" s="3" t="s">
        <v>102</v>
      </c>
      <c r="C40" s="4">
        <v>1202183</v>
      </c>
      <c r="E40" s="4">
        <v>1044254448943</v>
      </c>
      <c r="G40" s="4">
        <v>1045349442473</v>
      </c>
      <c r="I40" s="4">
        <v>-1094993529</v>
      </c>
      <c r="K40" s="4">
        <v>1202183</v>
      </c>
      <c r="M40" s="4">
        <v>1044254448943</v>
      </c>
      <c r="O40" s="4">
        <v>1000011113060</v>
      </c>
      <c r="Q40" s="4">
        <v>44243335883</v>
      </c>
    </row>
    <row r="41" spans="1:17">
      <c r="A41" s="3" t="s">
        <v>117</v>
      </c>
      <c r="C41" s="4">
        <v>78400</v>
      </c>
      <c r="E41" s="4">
        <v>73972442371</v>
      </c>
      <c r="G41" s="4">
        <v>73579703673</v>
      </c>
      <c r="I41" s="4">
        <v>392738698</v>
      </c>
      <c r="K41" s="4">
        <v>78400</v>
      </c>
      <c r="M41" s="4">
        <v>73972442371</v>
      </c>
      <c r="O41" s="4">
        <v>73369856000</v>
      </c>
      <c r="Q41" s="4">
        <v>602586371</v>
      </c>
    </row>
    <row r="42" spans="1:17">
      <c r="A42" s="3" t="s">
        <v>111</v>
      </c>
      <c r="C42" s="4">
        <v>822700</v>
      </c>
      <c r="E42" s="4">
        <v>722283148550</v>
      </c>
      <c r="G42" s="4">
        <v>709101809063</v>
      </c>
      <c r="I42" s="4">
        <v>13181339487</v>
      </c>
      <c r="K42" s="4">
        <v>822700</v>
      </c>
      <c r="M42" s="4">
        <v>722283148550</v>
      </c>
      <c r="O42" s="4">
        <v>683057619162</v>
      </c>
      <c r="Q42" s="4">
        <v>39225529388</v>
      </c>
    </row>
    <row r="43" spans="1:17">
      <c r="A43" s="3" t="s">
        <v>96</v>
      </c>
      <c r="C43" s="4">
        <v>861805</v>
      </c>
      <c r="E43" s="4">
        <v>747848118274</v>
      </c>
      <c r="G43" s="4">
        <v>733713767728</v>
      </c>
      <c r="I43" s="4">
        <v>14134350546</v>
      </c>
      <c r="K43" s="4">
        <v>861805</v>
      </c>
      <c r="M43" s="4">
        <v>747848118274</v>
      </c>
      <c r="O43" s="4">
        <v>711374136881</v>
      </c>
      <c r="Q43" s="4">
        <v>36473981393</v>
      </c>
    </row>
    <row r="44" spans="1:17">
      <c r="A44" s="3" t="s">
        <v>129</v>
      </c>
      <c r="C44" s="4">
        <v>1600000</v>
      </c>
      <c r="E44" s="4">
        <v>1299271330046</v>
      </c>
      <c r="G44" s="4">
        <v>1280888159868</v>
      </c>
      <c r="I44" s="4">
        <v>18383170178</v>
      </c>
      <c r="K44" s="4">
        <v>1600000</v>
      </c>
      <c r="M44" s="4">
        <v>1299271330046</v>
      </c>
      <c r="O44" s="4">
        <v>1280888159868</v>
      </c>
      <c r="Q44" s="4">
        <v>18383170178</v>
      </c>
    </row>
    <row r="45" spans="1:17" ht="22.5" thickBot="1">
      <c r="E45" s="6">
        <f>SUM(E8:E44)</f>
        <v>15026386427042</v>
      </c>
      <c r="G45" s="6">
        <f>SUM(G8:G44)</f>
        <v>14829562031115</v>
      </c>
      <c r="I45" s="6">
        <f>SUM(I8:I44)</f>
        <v>196824395931</v>
      </c>
      <c r="M45" s="6">
        <f>SUM(M8:M44)</f>
        <v>15026386427042</v>
      </c>
      <c r="O45" s="6">
        <f>SUM(O8:O44)</f>
        <v>14493766515387</v>
      </c>
      <c r="Q45" s="6">
        <f>SUM(Q8:Q44)</f>
        <v>532619911659</v>
      </c>
    </row>
    <row r="46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V20"/>
  <sheetViews>
    <sheetView rightToLeft="1" workbookViewId="0">
      <selection activeCell="M22" sqref="M22"/>
    </sheetView>
  </sheetViews>
  <sheetFormatPr defaultColWidth="9" defaultRowHeight="21.75"/>
  <cols>
    <col min="1" max="1" width="37.7109375" style="3" bestFit="1" customWidth="1"/>
    <col min="2" max="2" width="1.28515625" style="3" customWidth="1"/>
    <col min="3" max="3" width="10.140625" style="3" bestFit="1" customWidth="1"/>
    <col min="4" max="4" width="1.42578125" style="3" customWidth="1"/>
    <col min="5" max="5" width="18.42578125" style="3" bestFit="1" customWidth="1"/>
    <col min="6" max="6" width="1.28515625" style="3" customWidth="1"/>
    <col min="7" max="7" width="18.42578125" style="3" bestFit="1" customWidth="1"/>
    <col min="8" max="8" width="1.5703125" style="3" customWidth="1"/>
    <col min="9" max="9" width="26" style="3" bestFit="1" customWidth="1"/>
    <col min="10" max="10" width="1.5703125" style="3" customWidth="1"/>
    <col min="11" max="11" width="10.140625" style="3" bestFit="1" customWidth="1"/>
    <col min="12" max="12" width="1.140625" style="3" customWidth="1"/>
    <col min="13" max="13" width="18.42578125" style="3" bestFit="1" customWidth="1"/>
    <col min="14" max="14" width="1.28515625" style="3" customWidth="1"/>
    <col min="15" max="15" width="18.42578125" style="3" bestFit="1" customWidth="1"/>
    <col min="16" max="16" width="1.42578125" style="3" customWidth="1"/>
    <col min="17" max="17" width="26" style="3" bestFit="1" customWidth="1"/>
    <col min="18" max="21" width="9" style="3"/>
    <col min="22" max="22" width="9" style="1"/>
    <col min="23" max="16384" width="9" style="3"/>
  </cols>
  <sheetData>
    <row r="2" spans="1:1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>
      <c r="A6" s="14" t="s">
        <v>3</v>
      </c>
      <c r="C6" s="13" t="s">
        <v>188</v>
      </c>
      <c r="D6" s="13" t="s">
        <v>188</v>
      </c>
      <c r="E6" s="13" t="s">
        <v>188</v>
      </c>
      <c r="F6" s="13" t="s">
        <v>188</v>
      </c>
      <c r="G6" s="13" t="s">
        <v>188</v>
      </c>
      <c r="H6" s="13" t="s">
        <v>188</v>
      </c>
      <c r="I6" s="13" t="s">
        <v>188</v>
      </c>
      <c r="K6" s="13" t="s">
        <v>189</v>
      </c>
      <c r="L6" s="13" t="s">
        <v>189</v>
      </c>
      <c r="M6" s="13" t="s">
        <v>189</v>
      </c>
      <c r="N6" s="13" t="s">
        <v>189</v>
      </c>
      <c r="O6" s="13" t="s">
        <v>189</v>
      </c>
      <c r="P6" s="13" t="s">
        <v>189</v>
      </c>
      <c r="Q6" s="13" t="s">
        <v>189</v>
      </c>
    </row>
    <row r="7" spans="1:17" ht="22.5">
      <c r="A7" s="13" t="s">
        <v>3</v>
      </c>
      <c r="C7" s="10" t="s">
        <v>7</v>
      </c>
      <c r="E7" s="10" t="s">
        <v>196</v>
      </c>
      <c r="G7" s="10" t="s">
        <v>197</v>
      </c>
      <c r="I7" s="10" t="s">
        <v>199</v>
      </c>
      <c r="K7" s="10" t="s">
        <v>7</v>
      </c>
      <c r="M7" s="10" t="s">
        <v>196</v>
      </c>
      <c r="O7" s="10" t="s">
        <v>197</v>
      </c>
      <c r="Q7" s="10" t="s">
        <v>199</v>
      </c>
    </row>
    <row r="8" spans="1:17">
      <c r="A8" s="3" t="s">
        <v>123</v>
      </c>
      <c r="C8" s="4">
        <v>40000</v>
      </c>
      <c r="E8" s="4">
        <v>37071573079</v>
      </c>
      <c r="G8" s="4">
        <v>37303692372</v>
      </c>
      <c r="I8" s="4">
        <v>-232119293</v>
      </c>
      <c r="K8" s="4">
        <v>1040000</v>
      </c>
      <c r="M8" s="4">
        <v>982397823079</v>
      </c>
      <c r="O8" s="4">
        <v>969896001650</v>
      </c>
      <c r="Q8" s="4">
        <v>12501821429</v>
      </c>
    </row>
    <row r="9" spans="1:17">
      <c r="A9" s="3" t="s">
        <v>114</v>
      </c>
      <c r="C9" s="4">
        <v>2184000</v>
      </c>
      <c r="E9" s="4">
        <v>2053976272454</v>
      </c>
      <c r="G9" s="4">
        <v>2087534065830</v>
      </c>
      <c r="I9" s="4">
        <v>-33557793376</v>
      </c>
      <c r="K9" s="4">
        <v>2184000</v>
      </c>
      <c r="M9" s="4">
        <v>2053976272454</v>
      </c>
      <c r="O9" s="4">
        <v>2087534065830</v>
      </c>
      <c r="Q9" s="4">
        <v>-33557793376</v>
      </c>
    </row>
    <row r="10" spans="1:17">
      <c r="A10" s="3" t="s">
        <v>117</v>
      </c>
      <c r="C10" s="4">
        <v>21600</v>
      </c>
      <c r="E10" s="4">
        <v>19949568734</v>
      </c>
      <c r="G10" s="4">
        <v>20214144000</v>
      </c>
      <c r="I10" s="4">
        <v>-264575266</v>
      </c>
      <c r="K10" s="4">
        <v>21600</v>
      </c>
      <c r="M10" s="4">
        <v>19949568734</v>
      </c>
      <c r="O10" s="4">
        <v>20214144000</v>
      </c>
      <c r="Q10" s="4">
        <v>-264575266</v>
      </c>
    </row>
    <row r="11" spans="1:17">
      <c r="A11" s="3" t="s">
        <v>82</v>
      </c>
      <c r="C11" s="4">
        <v>0</v>
      </c>
      <c r="E11" s="4">
        <v>0</v>
      </c>
      <c r="G11" s="4">
        <v>0</v>
      </c>
      <c r="I11" s="4">
        <v>0</v>
      </c>
      <c r="K11" s="4">
        <v>306200</v>
      </c>
      <c r="M11" s="4">
        <v>254263701779</v>
      </c>
      <c r="O11" s="4">
        <v>246667274305</v>
      </c>
      <c r="Q11" s="4">
        <v>7596427474</v>
      </c>
    </row>
    <row r="12" spans="1:17">
      <c r="A12" s="3" t="s">
        <v>58</v>
      </c>
      <c r="C12" s="4">
        <v>0</v>
      </c>
      <c r="E12" s="4">
        <v>0</v>
      </c>
      <c r="G12" s="4">
        <v>0</v>
      </c>
      <c r="I12" s="4">
        <v>0</v>
      </c>
      <c r="K12" s="4">
        <v>135000</v>
      </c>
      <c r="M12" s="4">
        <v>91762332222</v>
      </c>
      <c r="O12" s="4">
        <v>90082850104</v>
      </c>
      <c r="Q12" s="4">
        <v>1679482118</v>
      </c>
    </row>
    <row r="13" spans="1:17">
      <c r="A13" s="3" t="s">
        <v>68</v>
      </c>
      <c r="C13" s="4">
        <v>0</v>
      </c>
      <c r="E13" s="4">
        <v>0</v>
      </c>
      <c r="G13" s="4">
        <v>0</v>
      </c>
      <c r="I13" s="4">
        <v>0</v>
      </c>
      <c r="K13" s="4">
        <v>267200</v>
      </c>
      <c r="M13" s="4">
        <v>175420927808</v>
      </c>
      <c r="O13" s="4">
        <v>172744749569</v>
      </c>
      <c r="Q13" s="4">
        <v>2676178239</v>
      </c>
    </row>
    <row r="14" spans="1:17">
      <c r="A14" s="3" t="s">
        <v>39</v>
      </c>
      <c r="C14" s="4">
        <v>0</v>
      </c>
      <c r="E14" s="4">
        <v>0</v>
      </c>
      <c r="G14" s="4">
        <v>0</v>
      </c>
      <c r="I14" s="4">
        <v>0</v>
      </c>
      <c r="K14" s="4">
        <v>54000</v>
      </c>
      <c r="M14" s="4">
        <v>34923408895</v>
      </c>
      <c r="O14" s="4">
        <v>34020840851</v>
      </c>
      <c r="Q14" s="4">
        <v>902568044</v>
      </c>
    </row>
    <row r="15" spans="1:17">
      <c r="A15" s="3" t="s">
        <v>64</v>
      </c>
      <c r="C15" s="4">
        <v>0</v>
      </c>
      <c r="E15" s="4">
        <v>0</v>
      </c>
      <c r="G15" s="4">
        <v>0</v>
      </c>
      <c r="I15" s="4">
        <v>0</v>
      </c>
      <c r="K15" s="4">
        <v>284600</v>
      </c>
      <c r="M15" s="4">
        <v>189755907828</v>
      </c>
      <c r="O15" s="4">
        <v>186097725591</v>
      </c>
      <c r="Q15" s="4">
        <v>3658182237</v>
      </c>
    </row>
    <row r="16" spans="1:17">
      <c r="A16" s="3" t="s">
        <v>53</v>
      </c>
      <c r="C16" s="4">
        <v>0</v>
      </c>
      <c r="E16" s="4">
        <v>0</v>
      </c>
      <c r="G16" s="4">
        <v>0</v>
      </c>
      <c r="I16" s="4">
        <v>0</v>
      </c>
      <c r="K16" s="4">
        <v>104300</v>
      </c>
      <c r="M16" s="4">
        <v>72274428657</v>
      </c>
      <c r="O16" s="4">
        <v>70432576987</v>
      </c>
      <c r="Q16" s="4">
        <v>1841851670</v>
      </c>
    </row>
    <row r="17" spans="1:17">
      <c r="A17" s="3" t="s">
        <v>47</v>
      </c>
      <c r="C17" s="4">
        <v>0</v>
      </c>
      <c r="E17" s="4">
        <v>0</v>
      </c>
      <c r="G17" s="4">
        <v>0</v>
      </c>
      <c r="I17" s="4">
        <v>0</v>
      </c>
      <c r="K17" s="4">
        <v>387700</v>
      </c>
      <c r="M17" s="4">
        <v>242069617002</v>
      </c>
      <c r="O17" s="4">
        <v>236682709300</v>
      </c>
      <c r="Q17" s="4">
        <v>5386907702</v>
      </c>
    </row>
    <row r="18" spans="1:17">
      <c r="A18" s="3" t="s">
        <v>23</v>
      </c>
      <c r="C18" s="4">
        <v>0</v>
      </c>
      <c r="E18" s="4">
        <v>0</v>
      </c>
      <c r="G18" s="4">
        <v>0</v>
      </c>
      <c r="I18" s="4">
        <v>0</v>
      </c>
      <c r="K18" s="4">
        <v>394900</v>
      </c>
      <c r="M18" s="4">
        <v>243724061838</v>
      </c>
      <c r="O18" s="4">
        <v>238443398548</v>
      </c>
      <c r="Q18" s="4">
        <v>5280663290</v>
      </c>
    </row>
    <row r="19" spans="1:17" ht="22.5" thickBot="1">
      <c r="E19" s="6">
        <f>SUM(E8:E18)</f>
        <v>2110997414267</v>
      </c>
      <c r="G19" s="6">
        <f>SUM(G8:G18)</f>
        <v>2145051902202</v>
      </c>
      <c r="I19" s="6">
        <f>SUM(I8:I18)</f>
        <v>-34054487935</v>
      </c>
      <c r="M19" s="6">
        <f>SUM(M8:M18)</f>
        <v>4360518050296</v>
      </c>
      <c r="O19" s="6">
        <f>SUM(O8:O18)</f>
        <v>4352816336735</v>
      </c>
      <c r="Q19" s="6">
        <f>SUM(Q8:Q18)</f>
        <v>7701713561</v>
      </c>
    </row>
    <row r="20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V47"/>
  <sheetViews>
    <sheetView rightToLeft="1" topLeftCell="A13" workbookViewId="0">
      <selection activeCell="G43" sqref="G43"/>
    </sheetView>
  </sheetViews>
  <sheetFormatPr defaultColWidth="9" defaultRowHeight="21.75"/>
  <cols>
    <col min="1" max="1" width="37.7109375" style="3" bestFit="1" customWidth="1"/>
    <col min="2" max="2" width="1.42578125" style="3" customWidth="1"/>
    <col min="3" max="3" width="16.140625" style="3" bestFit="1" customWidth="1"/>
    <col min="4" max="4" width="1.140625" style="3" customWidth="1"/>
    <col min="5" max="5" width="17.28515625" style="3" bestFit="1" customWidth="1"/>
    <col min="6" max="6" width="1.42578125" style="3" customWidth="1"/>
    <col min="7" max="7" width="16.5703125" style="3" bestFit="1" customWidth="1"/>
    <col min="8" max="8" width="2" style="3" customWidth="1"/>
    <col min="9" max="9" width="16.5703125" style="3" bestFit="1" customWidth="1"/>
    <col min="10" max="10" width="1.28515625" style="3" customWidth="1"/>
    <col min="11" max="11" width="16.5703125" style="3" bestFit="1" customWidth="1"/>
    <col min="12" max="12" width="1" style="3" customWidth="1"/>
    <col min="13" max="13" width="16.5703125" style="3" bestFit="1" customWidth="1"/>
    <col min="14" max="14" width="1.140625" style="3" customWidth="1"/>
    <col min="15" max="15" width="16.5703125" style="3" bestFit="1" customWidth="1"/>
    <col min="16" max="16" width="0.7109375" style="3" customWidth="1"/>
    <col min="17" max="17" width="16.5703125" style="3" bestFit="1" customWidth="1"/>
    <col min="18" max="21" width="9" style="3"/>
    <col min="22" max="22" width="9" style="1"/>
    <col min="23" max="16384" width="9" style="3"/>
  </cols>
  <sheetData>
    <row r="2" spans="1:17" ht="22.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7" ht="22.5">
      <c r="A3" s="14" t="s">
        <v>186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ht="22.5">
      <c r="A4" s="14" t="s">
        <v>2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6" spans="1:17" ht="22.5">
      <c r="A6" s="14" t="s">
        <v>190</v>
      </c>
      <c r="C6" s="13" t="s">
        <v>188</v>
      </c>
      <c r="D6" s="13" t="s">
        <v>188</v>
      </c>
      <c r="E6" s="13" t="s">
        <v>188</v>
      </c>
      <c r="F6" s="13" t="s">
        <v>188</v>
      </c>
      <c r="G6" s="13" t="s">
        <v>188</v>
      </c>
      <c r="H6" s="13" t="s">
        <v>188</v>
      </c>
      <c r="I6" s="13" t="s">
        <v>188</v>
      </c>
      <c r="K6" s="13" t="s">
        <v>189</v>
      </c>
      <c r="L6" s="13" t="s">
        <v>189</v>
      </c>
      <c r="M6" s="13" t="s">
        <v>189</v>
      </c>
      <c r="N6" s="13" t="s">
        <v>189</v>
      </c>
      <c r="O6" s="13" t="s">
        <v>189</v>
      </c>
      <c r="P6" s="13" t="s">
        <v>189</v>
      </c>
      <c r="Q6" s="13" t="s">
        <v>189</v>
      </c>
    </row>
    <row r="7" spans="1:17" ht="22.5">
      <c r="A7" s="13" t="s">
        <v>190</v>
      </c>
      <c r="C7" s="10" t="s">
        <v>203</v>
      </c>
      <c r="E7" s="10" t="s">
        <v>200</v>
      </c>
      <c r="G7" s="10" t="s">
        <v>201</v>
      </c>
      <c r="I7" s="10" t="s">
        <v>204</v>
      </c>
      <c r="K7" s="10" t="s">
        <v>203</v>
      </c>
      <c r="M7" s="10" t="s">
        <v>200</v>
      </c>
      <c r="O7" s="10" t="s">
        <v>201</v>
      </c>
      <c r="Q7" s="10" t="s">
        <v>204</v>
      </c>
    </row>
    <row r="8" spans="1:17">
      <c r="A8" s="3" t="s">
        <v>123</v>
      </c>
      <c r="C8" s="4">
        <v>13055502837</v>
      </c>
      <c r="E8" s="4">
        <v>-26945748233</v>
      </c>
      <c r="G8" s="4">
        <v>-232119293</v>
      </c>
      <c r="I8" s="4">
        <v>-14122364689</v>
      </c>
      <c r="K8" s="4">
        <v>67267664225</v>
      </c>
      <c r="M8" s="4">
        <v>-43504864878</v>
      </c>
      <c r="O8" s="4">
        <v>12501821429</v>
      </c>
      <c r="Q8" s="4">
        <v>36264620776</v>
      </c>
    </row>
    <row r="9" spans="1:17">
      <c r="A9" s="3" t="s">
        <v>114</v>
      </c>
      <c r="C9" s="4">
        <v>14433242504</v>
      </c>
      <c r="E9" s="4">
        <v>0</v>
      </c>
      <c r="G9" s="4">
        <v>-33557793376</v>
      </c>
      <c r="I9" s="4">
        <v>-19124550872</v>
      </c>
      <c r="K9" s="4">
        <v>147364832712</v>
      </c>
      <c r="M9" s="4">
        <v>0</v>
      </c>
      <c r="O9" s="4">
        <v>-33557793376</v>
      </c>
      <c r="Q9" s="4">
        <v>113807039336</v>
      </c>
    </row>
    <row r="10" spans="1:17">
      <c r="A10" s="3" t="s">
        <v>117</v>
      </c>
      <c r="C10" s="4">
        <v>1378183563</v>
      </c>
      <c r="E10" s="4">
        <v>392738698</v>
      </c>
      <c r="G10" s="4">
        <v>-264575266</v>
      </c>
      <c r="I10" s="4">
        <v>1506346995</v>
      </c>
      <c r="K10" s="4">
        <v>4955597262</v>
      </c>
      <c r="M10" s="4">
        <v>602586371</v>
      </c>
      <c r="O10" s="4">
        <v>-264575266</v>
      </c>
      <c r="Q10" s="4">
        <v>5293608367</v>
      </c>
    </row>
    <row r="11" spans="1:17">
      <c r="A11" s="3" t="s">
        <v>82</v>
      </c>
      <c r="C11" s="4">
        <v>0</v>
      </c>
      <c r="E11" s="4">
        <v>4390793380</v>
      </c>
      <c r="G11" s="4">
        <v>0</v>
      </c>
      <c r="I11" s="4">
        <v>4390793380</v>
      </c>
      <c r="K11" s="4">
        <v>0</v>
      </c>
      <c r="M11" s="4">
        <v>16915823224</v>
      </c>
      <c r="O11" s="4">
        <v>7596427474</v>
      </c>
      <c r="Q11" s="4">
        <v>24512250698</v>
      </c>
    </row>
    <row r="12" spans="1:17">
      <c r="A12" s="3" t="s">
        <v>58</v>
      </c>
      <c r="C12" s="4">
        <v>0</v>
      </c>
      <c r="E12" s="4">
        <v>11910141664</v>
      </c>
      <c r="G12" s="4">
        <v>0</v>
      </c>
      <c r="I12" s="4">
        <v>11910141664</v>
      </c>
      <c r="K12" s="4">
        <v>0</v>
      </c>
      <c r="M12" s="4">
        <v>32288559976</v>
      </c>
      <c r="O12" s="4">
        <v>1679482118</v>
      </c>
      <c r="Q12" s="4">
        <v>33968042094</v>
      </c>
    </row>
    <row r="13" spans="1:17">
      <c r="A13" s="3" t="s">
        <v>68</v>
      </c>
      <c r="C13" s="4">
        <v>0</v>
      </c>
      <c r="E13" s="4">
        <v>13651361007</v>
      </c>
      <c r="G13" s="4">
        <v>0</v>
      </c>
      <c r="I13" s="4">
        <v>13651361007</v>
      </c>
      <c r="K13" s="4">
        <v>0</v>
      </c>
      <c r="M13" s="4">
        <v>40638338769</v>
      </c>
      <c r="O13" s="4">
        <v>2676178239</v>
      </c>
      <c r="Q13" s="4">
        <v>43314517008</v>
      </c>
    </row>
    <row r="14" spans="1:17">
      <c r="A14" s="3" t="s">
        <v>39</v>
      </c>
      <c r="C14" s="4">
        <v>0</v>
      </c>
      <c r="E14" s="4">
        <v>11998094330</v>
      </c>
      <c r="G14" s="4">
        <v>0</v>
      </c>
      <c r="I14" s="4">
        <v>11998094330</v>
      </c>
      <c r="K14" s="4">
        <v>0</v>
      </c>
      <c r="M14" s="4">
        <v>36721847536</v>
      </c>
      <c r="O14" s="4">
        <v>902568044</v>
      </c>
      <c r="Q14" s="4">
        <v>37624415580</v>
      </c>
    </row>
    <row r="15" spans="1:17">
      <c r="A15" s="3" t="s">
        <v>64</v>
      </c>
      <c r="C15" s="4">
        <v>0</v>
      </c>
      <c r="E15" s="4">
        <v>5797179004</v>
      </c>
      <c r="G15" s="4">
        <v>0</v>
      </c>
      <c r="I15" s="4">
        <v>5797179004</v>
      </c>
      <c r="K15" s="4">
        <v>0</v>
      </c>
      <c r="M15" s="4">
        <v>12867237988</v>
      </c>
      <c r="O15" s="4">
        <v>3658182237</v>
      </c>
      <c r="Q15" s="4">
        <v>16525420225</v>
      </c>
    </row>
    <row r="16" spans="1:17">
      <c r="A16" s="3" t="s">
        <v>53</v>
      </c>
      <c r="C16" s="4">
        <v>0</v>
      </c>
      <c r="E16" s="4">
        <v>6926004435</v>
      </c>
      <c r="G16" s="4">
        <v>0</v>
      </c>
      <c r="I16" s="4">
        <v>6926004435</v>
      </c>
      <c r="K16" s="4">
        <v>0</v>
      </c>
      <c r="M16" s="4">
        <v>15162169858</v>
      </c>
      <c r="O16" s="4">
        <v>1841851670</v>
      </c>
      <c r="Q16" s="4">
        <v>17004021528</v>
      </c>
    </row>
    <row r="17" spans="1:17">
      <c r="A17" s="3" t="s">
        <v>47</v>
      </c>
      <c r="C17" s="4">
        <v>0</v>
      </c>
      <c r="E17" s="4">
        <v>11047097595</v>
      </c>
      <c r="G17" s="4">
        <v>0</v>
      </c>
      <c r="I17" s="4">
        <v>11047097595</v>
      </c>
      <c r="K17" s="4">
        <v>0</v>
      </c>
      <c r="M17" s="4">
        <v>22584814873</v>
      </c>
      <c r="O17" s="4">
        <v>5386907702</v>
      </c>
      <c r="Q17" s="4">
        <v>27971722575</v>
      </c>
    </row>
    <row r="18" spans="1:17">
      <c r="A18" s="3" t="s">
        <v>23</v>
      </c>
      <c r="C18" s="4">
        <v>0</v>
      </c>
      <c r="E18" s="4">
        <v>10535059446</v>
      </c>
      <c r="G18" s="4">
        <v>0</v>
      </c>
      <c r="I18" s="4">
        <v>10535059446</v>
      </c>
      <c r="K18" s="4">
        <v>0</v>
      </c>
      <c r="M18" s="4">
        <v>22654700778</v>
      </c>
      <c r="O18" s="4">
        <v>5280663290</v>
      </c>
      <c r="Q18" s="4">
        <v>27935364068</v>
      </c>
    </row>
    <row r="19" spans="1:17">
      <c r="A19" s="3" t="s">
        <v>120</v>
      </c>
      <c r="C19" s="4">
        <v>1360405661</v>
      </c>
      <c r="E19" s="4">
        <v>587755181</v>
      </c>
      <c r="G19" s="4">
        <v>0</v>
      </c>
      <c r="I19" s="4">
        <v>1948160842</v>
      </c>
      <c r="K19" s="4">
        <v>2511214107</v>
      </c>
      <c r="M19" s="4">
        <v>1435025447</v>
      </c>
      <c r="O19" s="4">
        <v>0</v>
      </c>
      <c r="Q19" s="4">
        <v>3946239554</v>
      </c>
    </row>
    <row r="20" spans="1:17">
      <c r="A20" s="3" t="s">
        <v>126</v>
      </c>
      <c r="C20" s="4">
        <v>1950347735</v>
      </c>
      <c r="E20" s="4">
        <v>770921212</v>
      </c>
      <c r="G20" s="4">
        <v>0</v>
      </c>
      <c r="I20" s="4">
        <v>2721268947</v>
      </c>
      <c r="K20" s="4">
        <v>3601372391</v>
      </c>
      <c r="M20" s="4">
        <v>2012280987</v>
      </c>
      <c r="O20" s="4">
        <v>0</v>
      </c>
      <c r="Q20" s="4">
        <v>5613653378</v>
      </c>
    </row>
    <row r="21" spans="1:17">
      <c r="A21" s="3" t="s">
        <v>87</v>
      </c>
      <c r="C21" s="4">
        <v>1956350933</v>
      </c>
      <c r="E21" s="4">
        <v>253870641</v>
      </c>
      <c r="G21" s="4">
        <v>0</v>
      </c>
      <c r="I21" s="4">
        <v>2210221574</v>
      </c>
      <c r="K21" s="4">
        <v>7792420640</v>
      </c>
      <c r="M21" s="4">
        <v>921857751</v>
      </c>
      <c r="O21" s="4">
        <v>0</v>
      </c>
      <c r="Q21" s="4">
        <v>8714278391</v>
      </c>
    </row>
    <row r="22" spans="1:17">
      <c r="A22" s="3" t="s">
        <v>90</v>
      </c>
      <c r="C22" s="4">
        <v>3667673792</v>
      </c>
      <c r="E22" s="4">
        <v>-1019587897</v>
      </c>
      <c r="G22" s="4">
        <v>0</v>
      </c>
      <c r="I22" s="4">
        <v>2648085895</v>
      </c>
      <c r="K22" s="4">
        <v>14237037481</v>
      </c>
      <c r="M22" s="4">
        <v>-735353519</v>
      </c>
      <c r="O22" s="4">
        <v>0</v>
      </c>
      <c r="Q22" s="4">
        <v>13501683962</v>
      </c>
    </row>
    <row r="23" spans="1:17">
      <c r="A23" s="3" t="s">
        <v>93</v>
      </c>
      <c r="C23" s="4">
        <v>13742114822</v>
      </c>
      <c r="E23" s="4">
        <v>-3504282777</v>
      </c>
      <c r="G23" s="4">
        <v>0</v>
      </c>
      <c r="I23" s="4">
        <v>10237832045</v>
      </c>
      <c r="K23" s="4">
        <v>101719360826</v>
      </c>
      <c r="M23" s="4">
        <v>-47615212944</v>
      </c>
      <c r="O23" s="4">
        <v>0</v>
      </c>
      <c r="Q23" s="4">
        <v>54104147882</v>
      </c>
    </row>
    <row r="24" spans="1:17">
      <c r="A24" s="3" t="s">
        <v>42</v>
      </c>
      <c r="C24" s="4">
        <v>0</v>
      </c>
      <c r="E24" s="4">
        <v>1764475723</v>
      </c>
      <c r="G24" s="4">
        <v>0</v>
      </c>
      <c r="I24" s="4">
        <v>1764475723</v>
      </c>
      <c r="K24" s="4">
        <v>0</v>
      </c>
      <c r="M24" s="4">
        <v>3137128004</v>
      </c>
      <c r="O24" s="4">
        <v>0</v>
      </c>
      <c r="Q24" s="4">
        <v>3137128004</v>
      </c>
    </row>
    <row r="25" spans="1:17">
      <c r="A25" s="3" t="s">
        <v>45</v>
      </c>
      <c r="C25" s="4">
        <v>0</v>
      </c>
      <c r="E25" s="4">
        <v>3146972161</v>
      </c>
      <c r="G25" s="4">
        <v>0</v>
      </c>
      <c r="I25" s="4">
        <v>3146972161</v>
      </c>
      <c r="K25" s="4">
        <v>0</v>
      </c>
      <c r="M25" s="4">
        <v>9056837131</v>
      </c>
      <c r="O25" s="4">
        <v>0</v>
      </c>
      <c r="Q25" s="4">
        <v>9056837131</v>
      </c>
    </row>
    <row r="26" spans="1:17">
      <c r="A26" s="3" t="s">
        <v>50</v>
      </c>
      <c r="C26" s="4">
        <v>0</v>
      </c>
      <c r="E26" s="4">
        <v>3541606512</v>
      </c>
      <c r="G26" s="4">
        <v>0</v>
      </c>
      <c r="I26" s="4">
        <v>3541606512</v>
      </c>
      <c r="K26" s="4">
        <v>0</v>
      </c>
      <c r="M26" s="4">
        <v>6139081084</v>
      </c>
      <c r="O26" s="4">
        <v>0</v>
      </c>
      <c r="Q26" s="4">
        <v>6139081084</v>
      </c>
    </row>
    <row r="27" spans="1:17">
      <c r="A27" s="3" t="s">
        <v>55</v>
      </c>
      <c r="C27" s="4">
        <v>0</v>
      </c>
      <c r="E27" s="4">
        <v>7722477772</v>
      </c>
      <c r="G27" s="4">
        <v>0</v>
      </c>
      <c r="I27" s="4">
        <v>7722477772</v>
      </c>
      <c r="K27" s="4">
        <v>0</v>
      </c>
      <c r="M27" s="4">
        <v>18512170414</v>
      </c>
      <c r="O27" s="4">
        <v>0</v>
      </c>
      <c r="Q27" s="4">
        <v>18512170414</v>
      </c>
    </row>
    <row r="28" spans="1:17">
      <c r="A28" s="3" t="s">
        <v>61</v>
      </c>
      <c r="C28" s="4">
        <v>0</v>
      </c>
      <c r="E28" s="4">
        <v>4473606811</v>
      </c>
      <c r="G28" s="4">
        <v>0</v>
      </c>
      <c r="I28" s="4">
        <v>4473606811</v>
      </c>
      <c r="K28" s="4">
        <v>0</v>
      </c>
      <c r="M28" s="4">
        <v>6406585633</v>
      </c>
      <c r="O28" s="4">
        <v>0</v>
      </c>
      <c r="Q28" s="4">
        <v>6406585633</v>
      </c>
    </row>
    <row r="29" spans="1:17">
      <c r="A29" s="3" t="s">
        <v>70</v>
      </c>
      <c r="C29" s="4">
        <v>0</v>
      </c>
      <c r="E29" s="4">
        <v>4199679</v>
      </c>
      <c r="G29" s="4">
        <v>0</v>
      </c>
      <c r="I29" s="4">
        <v>4199679</v>
      </c>
      <c r="K29" s="4">
        <v>0</v>
      </c>
      <c r="M29" s="4">
        <v>18911129</v>
      </c>
      <c r="O29" s="4">
        <v>0</v>
      </c>
      <c r="Q29" s="4">
        <v>18911129</v>
      </c>
    </row>
    <row r="30" spans="1:17">
      <c r="A30" s="3" t="s">
        <v>76</v>
      </c>
      <c r="C30" s="4">
        <v>0</v>
      </c>
      <c r="E30" s="4">
        <v>0</v>
      </c>
      <c r="G30" s="4">
        <v>0</v>
      </c>
      <c r="I30" s="4">
        <v>0</v>
      </c>
      <c r="K30" s="4">
        <v>0</v>
      </c>
      <c r="M30" s="4">
        <v>-1421679</v>
      </c>
      <c r="O30" s="4">
        <v>0</v>
      </c>
      <c r="Q30" s="4">
        <v>-1421679</v>
      </c>
    </row>
    <row r="31" spans="1:17">
      <c r="A31" s="3" t="s">
        <v>65</v>
      </c>
      <c r="C31" s="4">
        <v>0</v>
      </c>
      <c r="E31" s="4">
        <v>320420246</v>
      </c>
      <c r="G31" s="4">
        <v>0</v>
      </c>
      <c r="I31" s="4">
        <v>320420246</v>
      </c>
      <c r="K31" s="4">
        <v>0</v>
      </c>
      <c r="M31" s="4">
        <v>1470920331</v>
      </c>
      <c r="O31" s="4">
        <v>0</v>
      </c>
      <c r="Q31" s="4">
        <v>1470920331</v>
      </c>
    </row>
    <row r="32" spans="1:17">
      <c r="A32" s="3" t="s">
        <v>84</v>
      </c>
      <c r="C32" s="4">
        <v>0</v>
      </c>
      <c r="E32" s="4">
        <v>832030505</v>
      </c>
      <c r="G32" s="4">
        <v>0</v>
      </c>
      <c r="I32" s="4">
        <v>832030505</v>
      </c>
      <c r="K32" s="4">
        <v>0</v>
      </c>
      <c r="M32" s="4">
        <v>2508475655</v>
      </c>
      <c r="O32" s="4">
        <v>0</v>
      </c>
      <c r="Q32" s="4">
        <v>2508475655</v>
      </c>
    </row>
    <row r="33" spans="1:17">
      <c r="A33" s="3" t="s">
        <v>30</v>
      </c>
      <c r="C33" s="4">
        <v>0</v>
      </c>
      <c r="E33" s="4">
        <v>12368362330</v>
      </c>
      <c r="G33" s="4">
        <v>0</v>
      </c>
      <c r="I33" s="4">
        <v>12368362330</v>
      </c>
      <c r="K33" s="4">
        <v>0</v>
      </c>
      <c r="M33" s="4">
        <v>36224014972</v>
      </c>
      <c r="O33" s="4">
        <v>0</v>
      </c>
      <c r="Q33" s="4">
        <v>36224014972</v>
      </c>
    </row>
    <row r="34" spans="1:17">
      <c r="A34" s="3" t="s">
        <v>33</v>
      </c>
      <c r="C34" s="4">
        <v>0</v>
      </c>
      <c r="E34" s="4">
        <v>17025380183</v>
      </c>
      <c r="G34" s="4">
        <v>0</v>
      </c>
      <c r="I34" s="4">
        <v>17025380183</v>
      </c>
      <c r="K34" s="4">
        <v>0</v>
      </c>
      <c r="M34" s="4">
        <v>51605897290</v>
      </c>
      <c r="O34" s="4">
        <v>0</v>
      </c>
      <c r="Q34" s="4">
        <v>51605897290</v>
      </c>
    </row>
    <row r="35" spans="1:17">
      <c r="A35" s="3" t="s">
        <v>36</v>
      </c>
      <c r="C35" s="4">
        <v>0</v>
      </c>
      <c r="E35" s="4">
        <v>16657554246</v>
      </c>
      <c r="G35" s="4">
        <v>0</v>
      </c>
      <c r="I35" s="4">
        <v>16657554246</v>
      </c>
      <c r="K35" s="4">
        <v>0</v>
      </c>
      <c r="M35" s="4">
        <v>21454548593</v>
      </c>
      <c r="O35" s="4">
        <v>0</v>
      </c>
      <c r="Q35" s="4">
        <v>21454548593</v>
      </c>
    </row>
    <row r="36" spans="1:17">
      <c r="A36" s="3" t="s">
        <v>73</v>
      </c>
      <c r="C36" s="4">
        <v>0</v>
      </c>
      <c r="E36" s="4">
        <v>4875611337</v>
      </c>
      <c r="G36" s="4">
        <v>0</v>
      </c>
      <c r="I36" s="4">
        <v>4875611337</v>
      </c>
      <c r="K36" s="4">
        <v>0</v>
      </c>
      <c r="M36" s="4">
        <v>10842883939</v>
      </c>
      <c r="O36" s="4">
        <v>0</v>
      </c>
      <c r="Q36" s="4">
        <v>10842883939</v>
      </c>
    </row>
    <row r="37" spans="1:17">
      <c r="A37" s="3" t="s">
        <v>79</v>
      </c>
      <c r="C37" s="4">
        <v>0</v>
      </c>
      <c r="E37" s="4">
        <v>2266085095</v>
      </c>
      <c r="G37" s="4">
        <v>0</v>
      </c>
      <c r="I37" s="4">
        <v>2266085095</v>
      </c>
      <c r="K37" s="4">
        <v>0</v>
      </c>
      <c r="M37" s="4">
        <v>5998246539</v>
      </c>
      <c r="O37" s="4">
        <v>0</v>
      </c>
      <c r="Q37" s="4">
        <v>5998246539</v>
      </c>
    </row>
    <row r="38" spans="1:17">
      <c r="A38" s="3" t="s">
        <v>27</v>
      </c>
      <c r="C38" s="4">
        <v>0</v>
      </c>
      <c r="E38" s="4">
        <v>7309333651</v>
      </c>
      <c r="G38" s="4">
        <v>0</v>
      </c>
      <c r="I38" s="4">
        <v>7309333651</v>
      </c>
      <c r="K38" s="4">
        <v>0</v>
      </c>
      <c r="M38" s="4">
        <v>11610799230</v>
      </c>
      <c r="O38" s="4">
        <v>0</v>
      </c>
      <c r="Q38" s="4">
        <v>11610799230</v>
      </c>
    </row>
    <row r="39" spans="1:17">
      <c r="A39" s="3" t="s">
        <v>99</v>
      </c>
      <c r="C39" s="4">
        <v>0</v>
      </c>
      <c r="E39" s="4">
        <v>14041942246</v>
      </c>
      <c r="G39" s="4">
        <v>0</v>
      </c>
      <c r="I39" s="4">
        <v>14041942246</v>
      </c>
      <c r="K39" s="4">
        <v>0</v>
      </c>
      <c r="M39" s="4">
        <v>61817306010</v>
      </c>
      <c r="O39" s="4">
        <v>0</v>
      </c>
      <c r="Q39" s="4">
        <v>61817306010</v>
      </c>
    </row>
    <row r="40" spans="1:17">
      <c r="A40" s="3" t="s">
        <v>105</v>
      </c>
      <c r="C40" s="4">
        <v>0</v>
      </c>
      <c r="E40" s="4">
        <v>5091669850</v>
      </c>
      <c r="G40" s="4">
        <v>0</v>
      </c>
      <c r="I40" s="4">
        <v>5091669850</v>
      </c>
      <c r="K40" s="4">
        <v>0</v>
      </c>
      <c r="M40" s="4">
        <v>21105660953</v>
      </c>
      <c r="O40" s="4">
        <v>0</v>
      </c>
      <c r="Q40" s="4">
        <v>21105660953</v>
      </c>
    </row>
    <row r="41" spans="1:17">
      <c r="A41" s="3" t="s">
        <v>108</v>
      </c>
      <c r="C41" s="4">
        <v>0</v>
      </c>
      <c r="E41" s="4">
        <v>3987403216</v>
      </c>
      <c r="G41" s="4">
        <v>0</v>
      </c>
      <c r="I41" s="4">
        <v>3987403216</v>
      </c>
      <c r="K41" s="4">
        <v>0</v>
      </c>
      <c r="M41" s="4">
        <v>13436037372</v>
      </c>
      <c r="O41" s="4">
        <v>0</v>
      </c>
      <c r="Q41" s="4">
        <v>13436037372</v>
      </c>
    </row>
    <row r="42" spans="1:17">
      <c r="A42" s="3" t="s">
        <v>102</v>
      </c>
      <c r="C42" s="4">
        <v>0</v>
      </c>
      <c r="E42" s="4">
        <v>-1094993529</v>
      </c>
      <c r="G42" s="4">
        <v>0</v>
      </c>
      <c r="I42" s="4">
        <v>-1094993529</v>
      </c>
      <c r="K42" s="4">
        <v>0</v>
      </c>
      <c r="M42" s="4">
        <v>44243335883</v>
      </c>
      <c r="O42" s="4">
        <v>0</v>
      </c>
      <c r="Q42" s="4">
        <v>44243335883</v>
      </c>
    </row>
    <row r="43" spans="1:17">
      <c r="A43" s="3" t="s">
        <v>111</v>
      </c>
      <c r="C43" s="4">
        <v>0</v>
      </c>
      <c r="E43" s="4">
        <v>13181339487</v>
      </c>
      <c r="G43" s="4">
        <v>0</v>
      </c>
      <c r="I43" s="4">
        <v>13181339487</v>
      </c>
      <c r="K43" s="4">
        <v>0</v>
      </c>
      <c r="M43" s="4">
        <v>39225529388</v>
      </c>
      <c r="O43" s="4">
        <v>0</v>
      </c>
      <c r="Q43" s="4">
        <v>39225529388</v>
      </c>
    </row>
    <row r="44" spans="1:17">
      <c r="A44" s="3" t="s">
        <v>96</v>
      </c>
      <c r="C44" s="4">
        <v>0</v>
      </c>
      <c r="E44" s="4">
        <v>14134350546</v>
      </c>
      <c r="G44" s="4">
        <v>0</v>
      </c>
      <c r="I44" s="4">
        <v>14134350546</v>
      </c>
      <c r="K44" s="4">
        <v>0</v>
      </c>
      <c r="M44" s="4">
        <v>36473981393</v>
      </c>
      <c r="O44" s="4">
        <v>0</v>
      </c>
      <c r="Q44" s="4">
        <v>36473981393</v>
      </c>
    </row>
    <row r="45" spans="1:17">
      <c r="A45" s="3" t="s">
        <v>129</v>
      </c>
      <c r="C45" s="4">
        <v>0</v>
      </c>
      <c r="E45" s="4">
        <v>18383170178</v>
      </c>
      <c r="G45" s="4">
        <v>0</v>
      </c>
      <c r="I45" s="4">
        <v>18383170178</v>
      </c>
      <c r="K45" s="4">
        <v>0</v>
      </c>
      <c r="M45" s="4">
        <v>18383170178</v>
      </c>
      <c r="O45" s="4">
        <v>0</v>
      </c>
      <c r="Q45" s="4">
        <v>18383170178</v>
      </c>
    </row>
    <row r="46" spans="1:17" ht="22.5" thickBot="1">
      <c r="C46" s="6">
        <f>SUM(C8:C45)</f>
        <v>51543821847</v>
      </c>
      <c r="E46" s="6">
        <f>SUM(E8:E45)</f>
        <v>196824395931</v>
      </c>
      <c r="G46" s="6">
        <f>SUM(G8:G45)</f>
        <v>-34054487935</v>
      </c>
      <c r="I46" s="6">
        <f>SUM(I8:I45)</f>
        <v>214313729843</v>
      </c>
      <c r="K46" s="6">
        <f>SUM(K8:K45)</f>
        <v>349449499644</v>
      </c>
      <c r="M46" s="6">
        <f>SUM(M8:M45)</f>
        <v>532619911659</v>
      </c>
      <c r="O46" s="6">
        <f>SUM(O8:O45)</f>
        <v>7701713561</v>
      </c>
      <c r="Q46" s="6">
        <f>SUM(Q8:Q45)</f>
        <v>889771124864</v>
      </c>
    </row>
    <row r="47" spans="1:17" ht="22.5" thickTop="1"/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تاییدیه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Akrami, Abbas</dc:creator>
  <cp:lastModifiedBy>Gadari, Yasin</cp:lastModifiedBy>
  <dcterms:created xsi:type="dcterms:W3CDTF">2022-12-31T07:04:51Z</dcterms:created>
  <dcterms:modified xsi:type="dcterms:W3CDTF">2022-12-31T13:15:08Z</dcterms:modified>
</cp:coreProperties>
</file>